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24" yWindow="648" windowWidth="21756" windowHeight="9936" activeTab="2"/>
  </bookViews>
  <sheets>
    <sheet name="Очумелі ручки" sheetId="8" r:id="rId1"/>
    <sheet name="Протокол" sheetId="5" r:id="rId2"/>
    <sheet name="Переможці" sheetId="6" r:id="rId3"/>
  </sheets>
  <calcPr calcId="145621"/>
</workbook>
</file>

<file path=xl/calcChain.xml><?xml version="1.0" encoding="utf-8"?>
<calcChain xmlns="http://schemas.openxmlformats.org/spreadsheetml/2006/main">
  <c r="E3" i="8" l="1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B134" i="8"/>
  <c r="I3" i="8" s="1"/>
  <c r="D134" i="8"/>
  <c r="D135" i="8"/>
  <c r="C3" i="8" l="1"/>
  <c r="F3" i="8" s="1"/>
  <c r="C4" i="8"/>
  <c r="F4" i="8" s="1"/>
  <c r="C6" i="8"/>
  <c r="F6" i="8" s="1"/>
  <c r="C8" i="8"/>
  <c r="F8" i="8" s="1"/>
  <c r="C10" i="8"/>
  <c r="F10" i="8" s="1"/>
  <c r="C12" i="8"/>
  <c r="F12" i="8" s="1"/>
  <c r="C14" i="8"/>
  <c r="F14" i="8" s="1"/>
  <c r="C16" i="8"/>
  <c r="F16" i="8" s="1"/>
  <c r="C18" i="8"/>
  <c r="F18" i="8" s="1"/>
  <c r="C20" i="8"/>
  <c r="F20" i="8" s="1"/>
  <c r="C22" i="8"/>
  <c r="F22" i="8" s="1"/>
  <c r="C24" i="8"/>
  <c r="F24" i="8" s="1"/>
  <c r="C26" i="8"/>
  <c r="F26" i="8" s="1"/>
  <c r="C28" i="8"/>
  <c r="F28" i="8" s="1"/>
  <c r="C30" i="8"/>
  <c r="F30" i="8" s="1"/>
  <c r="C32" i="8"/>
  <c r="F32" i="8" s="1"/>
  <c r="C34" i="8"/>
  <c r="F34" i="8" s="1"/>
  <c r="C36" i="8"/>
  <c r="F36" i="8" s="1"/>
  <c r="C38" i="8"/>
  <c r="F38" i="8" s="1"/>
  <c r="C40" i="8"/>
  <c r="F40" i="8" s="1"/>
  <c r="C42" i="8"/>
  <c r="F42" i="8" s="1"/>
  <c r="C44" i="8"/>
  <c r="F44" i="8" s="1"/>
  <c r="C46" i="8"/>
  <c r="F46" i="8" s="1"/>
  <c r="C48" i="8"/>
  <c r="F48" i="8" s="1"/>
  <c r="C50" i="8"/>
  <c r="F50" i="8" s="1"/>
  <c r="C52" i="8"/>
  <c r="F52" i="8" s="1"/>
  <c r="C54" i="8"/>
  <c r="F54" i="8" s="1"/>
  <c r="C56" i="8"/>
  <c r="F56" i="8" s="1"/>
  <c r="C58" i="8"/>
  <c r="F58" i="8" s="1"/>
  <c r="C60" i="8"/>
  <c r="F60" i="8" s="1"/>
  <c r="C62" i="8"/>
  <c r="F62" i="8" s="1"/>
  <c r="C64" i="8"/>
  <c r="F64" i="8" s="1"/>
  <c r="C66" i="8"/>
  <c r="F66" i="8" s="1"/>
  <c r="C68" i="8"/>
  <c r="F68" i="8" s="1"/>
  <c r="C70" i="8"/>
  <c r="F70" i="8" s="1"/>
  <c r="C72" i="8"/>
  <c r="F72" i="8" s="1"/>
  <c r="C74" i="8"/>
  <c r="F74" i="8" s="1"/>
  <c r="C76" i="8"/>
  <c r="F76" i="8" s="1"/>
  <c r="C78" i="8"/>
  <c r="F78" i="8" s="1"/>
  <c r="C80" i="8"/>
  <c r="F80" i="8" s="1"/>
  <c r="C82" i="8"/>
  <c r="F82" i="8" s="1"/>
  <c r="C84" i="8"/>
  <c r="F84" i="8" s="1"/>
  <c r="C86" i="8"/>
  <c r="F86" i="8" s="1"/>
  <c r="C5" i="8"/>
  <c r="F5" i="8" s="1"/>
  <c r="C7" i="8"/>
  <c r="F7" i="8" s="1"/>
  <c r="C9" i="8"/>
  <c r="F9" i="8" s="1"/>
  <c r="C11" i="8"/>
  <c r="F11" i="8" s="1"/>
  <c r="C13" i="8"/>
  <c r="F13" i="8" s="1"/>
  <c r="C15" i="8"/>
  <c r="F15" i="8" s="1"/>
  <c r="C17" i="8"/>
  <c r="F17" i="8" s="1"/>
  <c r="C19" i="8"/>
  <c r="F19" i="8" s="1"/>
  <c r="C21" i="8"/>
  <c r="F21" i="8" s="1"/>
  <c r="C23" i="8"/>
  <c r="F23" i="8" s="1"/>
  <c r="C25" i="8"/>
  <c r="F25" i="8" s="1"/>
  <c r="C27" i="8"/>
  <c r="F27" i="8" s="1"/>
  <c r="C29" i="8"/>
  <c r="F29" i="8" s="1"/>
  <c r="C31" i="8"/>
  <c r="F31" i="8" s="1"/>
  <c r="C33" i="8"/>
  <c r="F33" i="8" s="1"/>
  <c r="C35" i="8"/>
  <c r="F35" i="8" s="1"/>
  <c r="C37" i="8"/>
  <c r="F37" i="8" s="1"/>
  <c r="C39" i="8"/>
  <c r="F39" i="8" s="1"/>
  <c r="C41" i="8"/>
  <c r="F41" i="8" s="1"/>
  <c r="C43" i="8"/>
  <c r="F43" i="8" s="1"/>
  <c r="C45" i="8"/>
  <c r="F45" i="8" s="1"/>
  <c r="C47" i="8"/>
  <c r="F47" i="8" s="1"/>
  <c r="C49" i="8"/>
  <c r="F49" i="8" s="1"/>
  <c r="C51" i="8"/>
  <c r="F51" i="8" s="1"/>
  <c r="C53" i="8"/>
  <c r="F53" i="8" s="1"/>
  <c r="C55" i="8"/>
  <c r="F55" i="8" s="1"/>
  <c r="C57" i="8"/>
  <c r="F57" i="8" s="1"/>
  <c r="C59" i="8"/>
  <c r="F59" i="8" s="1"/>
  <c r="C61" i="8"/>
  <c r="F61" i="8" s="1"/>
  <c r="C63" i="8"/>
  <c r="F63" i="8" s="1"/>
  <c r="C65" i="8"/>
  <c r="F65" i="8" s="1"/>
  <c r="C67" i="8"/>
  <c r="F67" i="8" s="1"/>
  <c r="C69" i="8"/>
  <c r="F69" i="8" s="1"/>
  <c r="C71" i="8"/>
  <c r="F71" i="8" s="1"/>
  <c r="C73" i="8"/>
  <c r="F73" i="8" s="1"/>
  <c r="C128" i="8"/>
  <c r="F128" i="8" s="1"/>
  <c r="C120" i="8"/>
  <c r="F120" i="8" s="1"/>
  <c r="C118" i="8"/>
  <c r="F118" i="8" s="1"/>
  <c r="C116" i="8"/>
  <c r="F116" i="8" s="1"/>
  <c r="C131" i="8"/>
  <c r="F131" i="8" s="1"/>
  <c r="C129" i="8"/>
  <c r="F129" i="8" s="1"/>
  <c r="C127" i="8"/>
  <c r="F127" i="8" s="1"/>
  <c r="C125" i="8"/>
  <c r="F125" i="8" s="1"/>
  <c r="C123" i="8"/>
  <c r="F123" i="8" s="1"/>
  <c r="C121" i="8"/>
  <c r="F121" i="8" s="1"/>
  <c r="C119" i="8"/>
  <c r="F119" i="8" s="1"/>
  <c r="C117" i="8"/>
  <c r="F117" i="8" s="1"/>
  <c r="C115" i="8"/>
  <c r="F115" i="8" s="1"/>
  <c r="C113" i="8"/>
  <c r="F113" i="8" s="1"/>
  <c r="C111" i="8"/>
  <c r="F111" i="8" s="1"/>
  <c r="C109" i="8"/>
  <c r="F109" i="8" s="1"/>
  <c r="C107" i="8"/>
  <c r="F107" i="8" s="1"/>
  <c r="C105" i="8"/>
  <c r="F105" i="8" s="1"/>
  <c r="C103" i="8"/>
  <c r="F103" i="8" s="1"/>
  <c r="C101" i="8"/>
  <c r="F101" i="8" s="1"/>
  <c r="C99" i="8"/>
  <c r="F99" i="8" s="1"/>
  <c r="C97" i="8"/>
  <c r="F97" i="8" s="1"/>
  <c r="C95" i="8"/>
  <c r="F95" i="8" s="1"/>
  <c r="C93" i="8"/>
  <c r="F93" i="8" s="1"/>
  <c r="C91" i="8"/>
  <c r="F91" i="8" s="1"/>
  <c r="C89" i="8"/>
  <c r="F89" i="8" s="1"/>
  <c r="C87" i="8"/>
  <c r="F87" i="8" s="1"/>
  <c r="C130" i="8"/>
  <c r="F130" i="8" s="1"/>
  <c r="C126" i="8"/>
  <c r="F126" i="8" s="1"/>
  <c r="C124" i="8"/>
  <c r="F124" i="8" s="1"/>
  <c r="C122" i="8"/>
  <c r="F122" i="8" s="1"/>
  <c r="C114" i="8"/>
  <c r="F114" i="8" s="1"/>
  <c r="C112" i="8"/>
  <c r="F112" i="8" s="1"/>
  <c r="C110" i="8"/>
  <c r="F110" i="8" s="1"/>
  <c r="C108" i="8"/>
  <c r="F108" i="8" s="1"/>
  <c r="C106" i="8"/>
  <c r="F106" i="8" s="1"/>
  <c r="C104" i="8"/>
  <c r="F104" i="8" s="1"/>
  <c r="C102" i="8"/>
  <c r="F102" i="8" s="1"/>
  <c r="C100" i="8"/>
  <c r="F100" i="8" s="1"/>
  <c r="C98" i="8"/>
  <c r="F98" i="8" s="1"/>
  <c r="C96" i="8"/>
  <c r="F96" i="8" s="1"/>
  <c r="C94" i="8"/>
  <c r="F94" i="8" s="1"/>
  <c r="C92" i="8"/>
  <c r="F92" i="8" s="1"/>
  <c r="C90" i="8"/>
  <c r="F90" i="8" s="1"/>
  <c r="C88" i="8"/>
  <c r="F88" i="8" s="1"/>
  <c r="C85" i="8"/>
  <c r="F85" i="8" s="1"/>
  <c r="C83" i="8"/>
  <c r="F83" i="8" s="1"/>
  <c r="C81" i="8"/>
  <c r="F81" i="8" s="1"/>
  <c r="C79" i="8"/>
  <c r="F79" i="8" s="1"/>
  <c r="C77" i="8"/>
  <c r="F77" i="8" s="1"/>
  <c r="C75" i="8"/>
  <c r="F75" i="8" s="1"/>
  <c r="AB38" i="6" l="1"/>
  <c r="AB18" i="5"/>
  <c r="AB113" i="6"/>
  <c r="AB80" i="6"/>
  <c r="AB74" i="6"/>
  <c r="AB89" i="6"/>
  <c r="AB91" i="6"/>
  <c r="AB49" i="6"/>
  <c r="AB68" i="6"/>
  <c r="AB98" i="6"/>
  <c r="AB57" i="6"/>
  <c r="AB92" i="6"/>
  <c r="AB24" i="6"/>
  <c r="AB125" i="6"/>
  <c r="AB61" i="6"/>
  <c r="AB122" i="6"/>
  <c r="AB53" i="6"/>
  <c r="AB100" i="6"/>
  <c r="AB7" i="6"/>
  <c r="AB128" i="6"/>
  <c r="AB26" i="6"/>
  <c r="AB9" i="6"/>
  <c r="AB115" i="6"/>
  <c r="AB47" i="6"/>
  <c r="AB60" i="6"/>
  <c r="AB73" i="6"/>
  <c r="AB78" i="6"/>
  <c r="AB21" i="6"/>
  <c r="AB94" i="6"/>
  <c r="AB110" i="6"/>
  <c r="AB79" i="6"/>
  <c r="AB101" i="6"/>
  <c r="AB8" i="6"/>
  <c r="AB31" i="6"/>
  <c r="AB124" i="6"/>
  <c r="AB70" i="6"/>
  <c r="AB112" i="6"/>
  <c r="AB87" i="6"/>
  <c r="AB41" i="6"/>
  <c r="AB16" i="6"/>
  <c r="AB104" i="6"/>
  <c r="AB108" i="6"/>
  <c r="AB93" i="6"/>
  <c r="AB54" i="6"/>
  <c r="AB71" i="6"/>
  <c r="AB25" i="6"/>
  <c r="AB42" i="6"/>
  <c r="AB39" i="6"/>
  <c r="AB120" i="6"/>
  <c r="AB102" i="6"/>
  <c r="AB134" i="6"/>
  <c r="AB95" i="6"/>
  <c r="AB135" i="6"/>
  <c r="AB106" i="6"/>
  <c r="AB121" i="6"/>
  <c r="AB33" i="6"/>
  <c r="AB11" i="6"/>
  <c r="AB13" i="6"/>
  <c r="AB88" i="6"/>
  <c r="AB119" i="6"/>
  <c r="AB130" i="6"/>
  <c r="AB77" i="6"/>
  <c r="AB65" i="6"/>
  <c r="AB45" i="6"/>
  <c r="AB56" i="6"/>
  <c r="AB85" i="6"/>
  <c r="AB69" i="6"/>
  <c r="AB67" i="6"/>
  <c r="AB118" i="6"/>
  <c r="AB84" i="6"/>
  <c r="AB75" i="6"/>
  <c r="AB111" i="6"/>
  <c r="AB114" i="6"/>
  <c r="AB123" i="6"/>
  <c r="AB17" i="6"/>
  <c r="AB19" i="6"/>
  <c r="AB83" i="6"/>
  <c r="AB51" i="6"/>
  <c r="AB28" i="6"/>
  <c r="AB105" i="6"/>
  <c r="AB127" i="6"/>
  <c r="AB62" i="6"/>
  <c r="AB66" i="6"/>
  <c r="AB32" i="6"/>
  <c r="AB90" i="6"/>
  <c r="AB99" i="6"/>
  <c r="AB59" i="6"/>
  <c r="AB34" i="6"/>
  <c r="AB76" i="6"/>
  <c r="AB109" i="6"/>
  <c r="AB40" i="6"/>
  <c r="AB12" i="6"/>
  <c r="AB46" i="6"/>
  <c r="AB126" i="6"/>
  <c r="AB52" i="6"/>
  <c r="AB15" i="6"/>
  <c r="AB27" i="6"/>
  <c r="AB129" i="6"/>
  <c r="AB37" i="6"/>
  <c r="AB133" i="6"/>
  <c r="AB29" i="6"/>
  <c r="AB96" i="6"/>
  <c r="AB132" i="6"/>
  <c r="AB36" i="6"/>
  <c r="AB107" i="6"/>
  <c r="AB72" i="6"/>
  <c r="AB23" i="6"/>
  <c r="AB81" i="6"/>
  <c r="AB35" i="6"/>
  <c r="AB20" i="6"/>
  <c r="AB103" i="6"/>
  <c r="AB97" i="6"/>
  <c r="AB30" i="6"/>
  <c r="AB131" i="6"/>
  <c r="AB22" i="6"/>
  <c r="AB58" i="6"/>
  <c r="AB44" i="6"/>
  <c r="AB116" i="6"/>
  <c r="AB63" i="6"/>
  <c r="AB50" i="6"/>
  <c r="AB18" i="6"/>
  <c r="AB64" i="6"/>
  <c r="AB86" i="6"/>
  <c r="AB10" i="6"/>
  <c r="AB55" i="6"/>
  <c r="AB14" i="6"/>
  <c r="AB43" i="6"/>
  <c r="AB48" i="6"/>
  <c r="AB117" i="6"/>
  <c r="AB82" i="6"/>
  <c r="AB6" i="5"/>
  <c r="AB7" i="5"/>
  <c r="AB8" i="5"/>
  <c r="AB9" i="5"/>
  <c r="AB10" i="5"/>
  <c r="AB11" i="5"/>
  <c r="AB12" i="5"/>
  <c r="AB13" i="5"/>
  <c r="AB14" i="5"/>
  <c r="AB15" i="5"/>
  <c r="AB16" i="5"/>
  <c r="AB17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B31" i="5"/>
  <c r="AB32" i="5"/>
  <c r="AB33" i="5"/>
  <c r="AB34" i="5"/>
  <c r="AB35" i="5"/>
  <c r="AB36" i="5"/>
  <c r="AB37" i="5"/>
  <c r="AB38" i="5"/>
  <c r="AB39" i="5"/>
  <c r="AB40" i="5"/>
  <c r="AB41" i="5"/>
  <c r="AB42" i="5"/>
  <c r="AB43" i="5"/>
  <c r="AB44" i="5"/>
  <c r="AB45" i="5"/>
  <c r="AB46" i="5"/>
  <c r="AB47" i="5"/>
  <c r="AB48" i="5"/>
  <c r="AB49" i="5"/>
  <c r="AB50" i="5"/>
  <c r="AB51" i="5"/>
  <c r="AB52" i="5"/>
  <c r="AB53" i="5"/>
  <c r="AB54" i="5"/>
  <c r="AB55" i="5"/>
  <c r="AB56" i="5"/>
  <c r="AB57" i="5"/>
  <c r="AB58" i="5"/>
  <c r="AB59" i="5"/>
  <c r="AB60" i="5"/>
  <c r="AB61" i="5"/>
  <c r="AB62" i="5"/>
  <c r="AB63" i="5"/>
  <c r="AB64" i="5"/>
  <c r="AB65" i="5"/>
  <c r="AB66" i="5"/>
  <c r="AB67" i="5"/>
  <c r="AB68" i="5"/>
  <c r="AB69" i="5"/>
  <c r="AB70" i="5"/>
  <c r="AB71" i="5"/>
  <c r="AB72" i="5"/>
  <c r="AB73" i="5"/>
  <c r="AB74" i="5"/>
  <c r="AB75" i="5"/>
  <c r="AB76" i="5"/>
  <c r="AB77" i="5"/>
  <c r="AB78" i="5"/>
  <c r="AB79" i="5"/>
  <c r="AB80" i="5"/>
  <c r="AB81" i="5"/>
  <c r="AB82" i="5"/>
  <c r="AB83" i="5"/>
  <c r="AB84" i="5"/>
  <c r="AB85" i="5"/>
  <c r="AB86" i="5"/>
  <c r="AB87" i="5"/>
  <c r="AB88" i="5"/>
  <c r="AB89" i="5"/>
  <c r="AB90" i="5"/>
  <c r="AB91" i="5"/>
  <c r="AB92" i="5"/>
  <c r="AB93" i="5"/>
  <c r="AB94" i="5"/>
  <c r="AB95" i="5"/>
  <c r="AB96" i="5"/>
  <c r="AB97" i="5"/>
  <c r="AB98" i="5"/>
  <c r="AB99" i="5"/>
  <c r="AB100" i="5"/>
  <c r="AB101" i="5"/>
  <c r="AB102" i="5"/>
  <c r="AB103" i="5"/>
  <c r="AB104" i="5"/>
  <c r="AB105" i="5"/>
  <c r="AB106" i="5"/>
  <c r="AB107" i="5"/>
  <c r="AB108" i="5"/>
  <c r="AB109" i="5"/>
  <c r="AB110" i="5"/>
  <c r="AB111" i="5"/>
  <c r="AB112" i="5"/>
  <c r="AB113" i="5"/>
  <c r="AB114" i="5"/>
  <c r="AB115" i="5"/>
  <c r="AB116" i="5"/>
  <c r="AB117" i="5"/>
  <c r="AB118" i="5"/>
  <c r="AB119" i="5"/>
  <c r="AB120" i="5"/>
  <c r="AB121" i="5"/>
  <c r="AB122" i="5"/>
  <c r="AB123" i="5"/>
  <c r="AB124" i="5"/>
  <c r="AB125" i="5"/>
  <c r="AB126" i="5"/>
  <c r="AB127" i="5"/>
  <c r="AB128" i="5"/>
  <c r="AB129" i="5"/>
  <c r="AB130" i="5"/>
  <c r="AB131" i="5"/>
  <c r="AB132" i="5"/>
  <c r="AB133" i="5"/>
  <c r="AB134" i="5"/>
  <c r="AB135" i="5"/>
  <c r="AB136" i="5"/>
  <c r="AB137" i="5"/>
  <c r="AB138" i="5"/>
  <c r="AB139" i="5"/>
  <c r="AB140" i="5"/>
  <c r="AB141" i="5"/>
  <c r="AB142" i="5"/>
  <c r="AB143" i="5"/>
  <c r="AB144" i="5"/>
  <c r="AB145" i="5"/>
  <c r="AB146" i="5"/>
  <c r="AB147" i="5"/>
  <c r="AB148" i="5"/>
  <c r="AB149" i="5"/>
  <c r="AB150" i="5"/>
  <c r="AB151" i="5"/>
  <c r="AB152" i="5"/>
  <c r="AB153" i="5"/>
  <c r="AB154" i="5"/>
  <c r="AB155" i="5"/>
  <c r="AB156" i="5"/>
  <c r="AB157" i="5"/>
  <c r="AB158" i="5"/>
  <c r="AB159" i="5"/>
  <c r="AB160" i="5"/>
  <c r="AB161" i="5"/>
  <c r="AB162" i="5"/>
  <c r="AB163" i="5"/>
  <c r="AB164" i="5"/>
  <c r="AB165" i="5"/>
  <c r="AB166" i="5"/>
  <c r="AB167" i="5"/>
  <c r="AB168" i="5"/>
  <c r="AB169" i="5"/>
  <c r="AB170" i="5"/>
  <c r="AB171" i="5"/>
  <c r="AB172" i="5"/>
  <c r="AB173" i="5"/>
  <c r="AB174" i="5"/>
  <c r="AB175" i="5"/>
  <c r="AB176" i="5"/>
  <c r="AB177" i="5"/>
  <c r="AB178" i="5"/>
  <c r="AB179" i="5"/>
  <c r="AB180" i="5"/>
  <c r="AB181" i="5"/>
  <c r="AB182" i="5"/>
  <c r="AB183" i="5"/>
  <c r="AB5" i="5"/>
</calcChain>
</file>

<file path=xl/sharedStrings.xml><?xml version="1.0" encoding="utf-8"?>
<sst xmlns="http://schemas.openxmlformats.org/spreadsheetml/2006/main" count="882" uniqueCount="463">
  <si>
    <t>Каблунський Тимофій Дмитрович</t>
  </si>
  <si>
    <t>Комунальний заклад освіти "Навчально-виховний комплекс № 111 "спеціалізована школа - дошкільний навчальний заклад" Дніпровської міської ради</t>
  </si>
  <si>
    <t>Котов Михайло Костянтинович</t>
  </si>
  <si>
    <t>Комунальний заклад "Центр позашкільної роботи та дитячої творчості" Кам'янської міської ради</t>
  </si>
  <si>
    <t>Заскока Олександр Юрійович</t>
  </si>
  <si>
    <t>Комунальний заклад освіти "Навчально-виховний комплекс № 108 "дошкільний навчальний заклад-загальноосвітній навчальний заклад компенсуючого типу для дітей з малими та затихаючими формами туберкульозу" Дніпровської міської ради</t>
  </si>
  <si>
    <t>Козар Богдан Володимирович</t>
  </si>
  <si>
    <t>Корнійчук Оскар Юрійович</t>
  </si>
  <si>
    <t>Лантух Катерина Сергіївна</t>
  </si>
  <si>
    <t>Комунальний заклад "Нікопольська середня загальноосвітня школа №6"</t>
  </si>
  <si>
    <t>Капацевич Мирослава Сергіївна</t>
  </si>
  <si>
    <t>Антипова Поліна Артемівна</t>
  </si>
  <si>
    <t>Селезньов Артем Ярославович</t>
  </si>
  <si>
    <t>Комунальний заклад освіти "Середня загальноосвітня школа № 26" Дніпровської міської ради</t>
  </si>
  <si>
    <t>Мартела Михайло Демидович</t>
  </si>
  <si>
    <t>Комунальний заклад освіти "Середня загальноосвітня школа №26" Дніпровської міської ради</t>
  </si>
  <si>
    <t>Бережной Валентин Олександрович</t>
  </si>
  <si>
    <t>Гончарук Поліна Ігорівна</t>
  </si>
  <si>
    <t>Комунальний заклад освіти "Середня загальноосвітня школа № 10 ім. І.І. Манжури" Дніпровської міської ради</t>
  </si>
  <si>
    <t>Нікішин Максим Богданович</t>
  </si>
  <si>
    <t>Легка Поліна Максимівна</t>
  </si>
  <si>
    <t>Криворізька загальноосвітня школа І-ІІІ ступенів 59 Криворізької міської ради Дніпропетровської області</t>
  </si>
  <si>
    <t>Дмітрієв Євгеній Григорович</t>
  </si>
  <si>
    <t>Ямковий Іван Вячеславович</t>
  </si>
  <si>
    <t>Криворізька загальноосвітня школа І-ІІІ ступенів №103 Криворізької міської ради Дніпропетровської області</t>
  </si>
  <si>
    <t>Шамрай Марія Анатоліївна</t>
  </si>
  <si>
    <t xml:space="preserve">Макодзеба Микола Сергійович
</t>
  </si>
  <si>
    <t>Комунальний заклад освіти «Навчально-виховний комплекс № 4 «середня загальноосвітня школа – дошкільний навчальний заклад (дитячий садок)»
Дніпровської міської ради</t>
  </si>
  <si>
    <t>Дубовік Валерія Євгенівна</t>
  </si>
  <si>
    <t>Винник Марк Вікторович</t>
  </si>
  <si>
    <t>Кульбака Алісія Валентинівна</t>
  </si>
  <si>
    <t>Могутненко Всеволод Олександрович</t>
  </si>
  <si>
    <t>Криворізька загальноосвітня школа І-ІІІ ступенів №43</t>
  </si>
  <si>
    <t>Ткаченко Данило Олександрович</t>
  </si>
  <si>
    <t>КРИВОРІЗЬКА ЗАГАЛЬНООСВІТНЯ ШКОЛА І-ІІІ СТУПЕНІВ №87 КРИВОРІЗЬКОЇ МІСЬКОЇ РАДИ ДНІПРОПЕТРОВСЬКОЇ ОБЛАСТІ</t>
  </si>
  <si>
    <t>Одарюк Вероніка Володимирівна</t>
  </si>
  <si>
    <t>Нікопольський міжшкільний центр трудового навчання та технічної творчості</t>
  </si>
  <si>
    <t>Катрич Єгор Ігорович</t>
  </si>
  <si>
    <t>Комунальний заклад "Нікопольська спеціалізована школа І-ІІІ ступенів №5"</t>
  </si>
  <si>
    <t>Кольцов Георгій Олександрович</t>
  </si>
  <si>
    <t>Похилько Дар’я Олегівна</t>
  </si>
  <si>
    <t>Комунальний заклад "Нікопольська середня загальноосвітня школа І-ІІІ ступенів №23"</t>
  </si>
  <si>
    <t>Бурнаков Євген Олександрович</t>
  </si>
  <si>
    <t xml:space="preserve">Бут Георгій Віталійович  </t>
  </si>
  <si>
    <t>Комунальний заклад освіти "Середня загальноосвітня школа № 128" Дніпровської міської ради</t>
  </si>
  <si>
    <t>Опанасенко Софія Дмитрівна</t>
  </si>
  <si>
    <t>Комунальний заклад освіти "Навчально-виховний комплекс №33 " "Маріїнська багатопрофільна гімназія - загальноосвітній навчальний заклад І ступеня" Дніпровської міської ради</t>
  </si>
  <si>
    <t>Комунальний заклад освіти "Середня загальноосвітня школа № 58" Дніпровської міської ради</t>
  </si>
  <si>
    <t>Псарьов Павло Игоривеч</t>
  </si>
  <si>
    <t>Комунальний заклад "Середня загальноосвітня школа №75" Дніпровської міськоЇ ради</t>
  </si>
  <si>
    <t>Біда Аліса Василівна</t>
  </si>
  <si>
    <t>Криворізька загальноосвітня школа І-ІІІ ступенів №12 Криворізької міської ради Дніпропетровської області</t>
  </si>
  <si>
    <t>Данюк Руслана Сергіївна</t>
  </si>
  <si>
    <t>Смаль Єгор Олександрович</t>
  </si>
  <si>
    <t>Криворізька загальноосвітня школа I-III ступенів №78</t>
  </si>
  <si>
    <t>Муравйова Діана Віталіївна</t>
  </si>
  <si>
    <t>Неджеря Максим Олександрович</t>
  </si>
  <si>
    <t xml:space="preserve"> Опорний заклад  Васильківський навчально-виховний комплекс ім. М.М.Коцюбинського №1 "загально освітній -дошкільний навчальний заклад" Васильківського району Дніпропетровської області</t>
  </si>
  <si>
    <t>Носач Артур Олександрович</t>
  </si>
  <si>
    <t>Комунальний заклад "Середня загальноосвітня школа № 22" Кам'янської міської ради</t>
  </si>
  <si>
    <t>Коробський Іван Олександрович</t>
  </si>
  <si>
    <t>Комунальний заклад "Станція юних техніків" Кам'янської міської ради</t>
  </si>
  <si>
    <t>Чепурко Катерина Костянтинівна</t>
  </si>
  <si>
    <t>Комунальний заклад «Будинок творчості дітей та юнацтва» Кам’янської міської ради</t>
  </si>
  <si>
    <t>гурток  «ІнфоЗнайка»</t>
  </si>
  <si>
    <t>Гладкий Антон Ігорович</t>
  </si>
  <si>
    <t>гурток "ІнфоЗнайка"</t>
  </si>
  <si>
    <t>Устілка Артем Сергійович</t>
  </si>
  <si>
    <t>комунальний заклад "Будинок творчості дітей та юнацтва" Кам'янської міської ради</t>
  </si>
  <si>
    <t>Величко Софія Юріївна</t>
  </si>
  <si>
    <t>Коваленко Меланія Віталіївна</t>
  </si>
  <si>
    <t>Комунальний заклад "Середня загальноосвітня школа № 18" Кам'янської міської ради</t>
  </si>
  <si>
    <t>Комаренко Артем Миколайович</t>
  </si>
  <si>
    <t>Ринзя Дар'я Сергіївна</t>
  </si>
  <si>
    <t>Комунальний заклад освіти "Середня загальноосвітня школа № 91" Дніпровської міської ради</t>
  </si>
  <si>
    <t>Кононюк Данило Святославович</t>
  </si>
  <si>
    <t>Криворізька загальноосвітня школа І-ІІІ ступенів №94</t>
  </si>
  <si>
    <t>Міщенко Олексій Сергійович</t>
  </si>
  <si>
    <t>Коваль Данило Сергійович</t>
  </si>
  <si>
    <t>Комунальний заклад освіти "Спеціалізована середня загальноосвітня школа № 22 з поглибленим вивченням іноземної мови" Дніпровської міської ради</t>
  </si>
  <si>
    <t>Жжонова Ірина Дмитрівна</t>
  </si>
  <si>
    <t xml:space="preserve">Вільногірська загальноосвітня школа I-III ступенів № 3 Вільногірської міської ради Дніпропетровської області
</t>
  </si>
  <si>
    <t>Іванов Ігор Олександрович</t>
  </si>
  <si>
    <t xml:space="preserve">Вільногірська загальноосвітня школа I-III ступенів № 3 Вільногірської міської ради
Дніпропетровської області
</t>
  </si>
  <si>
    <t>Кравченко Ерік Русланович</t>
  </si>
  <si>
    <t>Борщ Оксана Вікторівна</t>
  </si>
  <si>
    <t>Корінь Анна Сергіївна</t>
  </si>
  <si>
    <t>Калюга Микита Віталійович</t>
  </si>
  <si>
    <t xml:space="preserve">Вільногірська загальноосвітня школа І-ІІІ ступеню №4
Вільногірської міської ради 
</t>
  </si>
  <si>
    <t>Скоблик Даніл Романович</t>
  </si>
  <si>
    <t>Степанов Архіп Тарасович</t>
  </si>
  <si>
    <t>Криворізіка загальноосвітня школа І-ІІІ ступенів №65 Криворізької міської ради</t>
  </si>
  <si>
    <t>Прудчинський Максим Сергійович</t>
  </si>
  <si>
    <t>Бурдейна Дар'я Романівна</t>
  </si>
  <si>
    <t>Солдатченков Дмитро Максимович</t>
  </si>
  <si>
    <t>Вільногірська загальноосвітня школа І-ІІІ ступеню №4 Вільногірської міської ради</t>
  </si>
  <si>
    <t>Козіч Богдан Валентинович</t>
  </si>
  <si>
    <t>Позашкільний комунальний заклад "Клуб юного техніка"</t>
  </si>
  <si>
    <t>Баландіна Катерина Романівна</t>
  </si>
  <si>
    <t>Комунальний позашкільний начальний заклад «Будинок творчості дітей та юнацтва м.Покров Дніпропетровської області»</t>
  </si>
  <si>
    <t>Венцковський Матвій Віталійович</t>
  </si>
  <si>
    <t>Петренко Карина Євгенівна</t>
  </si>
  <si>
    <t>Колесник Тимур Валентинович</t>
  </si>
  <si>
    <t>Горб Єгор Романович</t>
  </si>
  <si>
    <t>Савченко Каріна Віталіївна</t>
  </si>
  <si>
    <t>Позднякова Софія Сергіївна</t>
  </si>
  <si>
    <t>Шклярук Артем Дмитрович</t>
  </si>
  <si>
    <t>Криворізька загальноосвітня школа І - ІІІ ступенів №41 Криворізької міської ради Дніпропетровської області</t>
  </si>
  <si>
    <t>Валеваха Денис Андрійович</t>
  </si>
  <si>
    <t>Криворізька гімназія 127</t>
  </si>
  <si>
    <t>Пушкіна Софія Денисівна</t>
  </si>
  <si>
    <t>Кмунальний заклад освіти "Середня загальноосвітня школа №89" Дніпровської міської ради</t>
  </si>
  <si>
    <t>Кушнір Олег Володимирович</t>
  </si>
  <si>
    <t xml:space="preserve">Комунальний заклад освіти "Середня загальноосвітня школа №89" Дніпровської міської ради
</t>
  </si>
  <si>
    <t>Пивовар Олександр Миколайович</t>
  </si>
  <si>
    <t>Комунальний заклад освіти "Середня загальноосвітня школа №89" Дніпровської міської ради"</t>
  </si>
  <si>
    <t>Кустовський Костянтин Олександрович</t>
  </si>
  <si>
    <t>Недашковська Катерина Дмитрівна</t>
  </si>
  <si>
    <t>КЗ "Тернівська загальноосвітня школа І-ІІІ ступенів №5 Тернівської міської ради" м.Тернівка, Дніпропетровська обл.</t>
  </si>
  <si>
    <t>Ярошенко Анна Андріївна</t>
  </si>
  <si>
    <t>Комунальний заклад освіти "Навчально-виховний комплекс № 104 "середня загальноосвітня школа - дошкільний навчальний заклад (ясла-садок)" Дніпровської міської ради</t>
  </si>
  <si>
    <t>Свєженцева Вероніка Михайлівна</t>
  </si>
  <si>
    <t>Охота Ілля Ігорович</t>
  </si>
  <si>
    <t>Комунальний позашкільний навчальний заклад "Будинок творчості дітей та юнацтва м.Покров Дніпропетровської області"</t>
  </si>
  <si>
    <t>Волинець Каміла Андріївна</t>
  </si>
  <si>
    <t>Комунальний позашкільний навчальний заклад "Будинок творчості дітей та юнацтва м.Покров Дніпропетровська область"</t>
  </si>
  <si>
    <t>Сухоставська Вікторія Володимирівна</t>
  </si>
  <si>
    <t>Шатрава Марія Леонідівна</t>
  </si>
  <si>
    <t>Криворізька загальноосвітня школа І-ІІІ ступенів №63 Криворізької міської ради Дніпропетровської області</t>
  </si>
  <si>
    <t>Варега Марина Василівна</t>
  </si>
  <si>
    <t>Комунальний заклад "Тернівська загальноосвітня школа І-ІІІ ступенів № 7 Тернівської міської ради Дніпропетровської області"</t>
  </si>
  <si>
    <t>Калініна Альона Дмитрівна</t>
  </si>
  <si>
    <t>Меньшиков Артем Станіславович</t>
  </si>
  <si>
    <t>Криворізька гімназія №49 Криворізької міської ради Дніпропетровської області</t>
  </si>
  <si>
    <t>Кобзар Павло Прохорович</t>
  </si>
  <si>
    <t>Ворона Єгор Олександрович</t>
  </si>
  <si>
    <t>Навчально - виховний комплекс № 66 "Гімназія - початкова школа - дошкільний навчальний заклад" Дніпровської міської ради</t>
  </si>
  <si>
    <t>Латипова Вікторія Євгеніївна</t>
  </si>
  <si>
    <t>Романюк Данило Дмитрович</t>
  </si>
  <si>
    <t>Комунальний опорний навчальний заклад "Іларіонівська загальноосвітня школа І-ІІІ ступенів" Іларіонівської селищної ради</t>
  </si>
  <si>
    <t>Каверіна Васіліса Денисівна</t>
  </si>
  <si>
    <t>Криворізька загальноосвітня школа І – ІІІ ст. № 8 Криворізької міської ради Дніпропетровської області</t>
  </si>
  <si>
    <t>Вавдійчик Єлизавета Андріївна</t>
  </si>
  <si>
    <t>Коноплін Дмитро Віталійович</t>
  </si>
  <si>
    <t>Криворізький навчально-виховний комплекс №35 "Загальноосвітня школа І-ІІІ ступенів - багатопрофільний ліцей "Імпульс" Криворізької міської ради Дніпропетровської області</t>
  </si>
  <si>
    <t>Пироженко Матвій Віталійович</t>
  </si>
  <si>
    <t>Власенко Сергій Володимирович</t>
  </si>
  <si>
    <t>КЗО НВК Олександропільська середня загальноосвітня школа І-ІІІ ступенів- дошкільний навчальний заклад Солонянської районної ради Дніпропетровської області</t>
  </si>
  <si>
    <t>Єрмошин Богдан Максимович</t>
  </si>
  <si>
    <t>КЗО "Сурсько-Михайлівська СЗШ І-ІІІ ступенів Солонянської районної ради Дніпропетровської області"</t>
  </si>
  <si>
    <t>Манджиев Тимір Вячеславович</t>
  </si>
  <si>
    <t>Комунальний заклад освіти " Привільнянська СЗШ І-ІІІ ступенів Солонянської районної ради  Дніпропетровської області"</t>
  </si>
  <si>
    <t>Мушинський Сергій Валерійович</t>
  </si>
  <si>
    <t>Паслюченко  Іван  Іванович</t>
  </si>
  <si>
    <t>Комунальний заклад  освіти " Привільнянська СЗШ І-ІІІ ступенів  Солонянської районної  ради Дніпропетровської області"</t>
  </si>
  <si>
    <t>Кесь Станіслав Володимирович</t>
  </si>
  <si>
    <t>Передерєєва Амєлія Андріївна</t>
  </si>
  <si>
    <t>Криворізька загальноосвітня школа І-ІІІ ступенів №114 Криворізької міської ради Дніпропетровської області</t>
  </si>
  <si>
    <t>Скрипник Дар'я Сергіївна</t>
  </si>
  <si>
    <t xml:space="preserve">Величко Аліса Олегівна </t>
  </si>
  <si>
    <t>Криничанський заклад загальної середньої освіти І - ІІ ступенів Солонянської районної ради Дніпропетровської області</t>
  </si>
  <si>
    <t xml:space="preserve">Черемісова Діана Дмитрівна </t>
  </si>
  <si>
    <t xml:space="preserve">"Шевченківський заклад загальної   освіти І-ІІІ ступенів Славгородської  селищної   ради" </t>
  </si>
  <si>
    <t xml:space="preserve">Дмитрієв Олександр Олегович </t>
  </si>
  <si>
    <t>Піменов Артем Віталійович</t>
  </si>
  <si>
    <t>Криворізька загальноосвітня школа І-ІІІ ступенів №61 Криворізької міської ради Дніпропетровської області</t>
  </si>
  <si>
    <t>Олійник Альона Вікторівна</t>
  </si>
  <si>
    <t>КЗ ЗСО "Кам'янська ЗОШ І-ІІІ ст. Червоногригорівської селищної ради" Нікопольського району</t>
  </si>
  <si>
    <t>Шевякова Вероніка Ігорівна</t>
  </si>
  <si>
    <t>Гаврилова Анастасія Олександрівна</t>
  </si>
  <si>
    <t>Криворізька загальноосвітня школа І-ІІІ ступенів №19</t>
  </si>
  <si>
    <t>Заїка Каміла Олександрівна</t>
  </si>
  <si>
    <t xml:space="preserve">Суганяка Артем Владіславович </t>
  </si>
  <si>
    <t>Опорний комунальний навчальний заклад "Лозуватська загальноосвітня школа І-ІІІст. ім. Т.Г. Шевченка"</t>
  </si>
  <si>
    <t>Тіщенко Злата Русланівна</t>
  </si>
  <si>
    <t>Криворізька гімназія № 91</t>
  </si>
  <si>
    <t>Фурт Ярослав Юрійович</t>
  </si>
  <si>
    <t>Опорний  комунальний навчальний заклад "Лозуватська загальноосвітня середня школа I-III ступенів імені Т.Г.Шевченка"</t>
  </si>
  <si>
    <t>Бережной Лев Євгенович</t>
  </si>
  <si>
    <t>Курлянський Владислав Сергійович</t>
  </si>
  <si>
    <t>КЗЗСО «Червоногригорівська загальноосвітня школа Червоногригорівської селищної ради»</t>
  </si>
  <si>
    <t>Логвиненко Аркадій Вікторович</t>
  </si>
  <si>
    <t xml:space="preserve">Павлова Поліна Романівна
</t>
  </si>
  <si>
    <t xml:space="preserve">Бадула Максим Едуардович </t>
  </si>
  <si>
    <t xml:space="preserve">Опорний комунальний навчальний заклад "Лозуватска загальноосвітня школа І-ІІІ ст. ім. Т.Г.Шевченка" </t>
  </si>
  <si>
    <t xml:space="preserve">Бовдур Матвій Євгенович </t>
  </si>
  <si>
    <t>Опорний комунальний навчальний заклад "Лозуватська загальноосвітня школа І-ІІІст. ім. Т.Г.Шевченка"</t>
  </si>
  <si>
    <t xml:space="preserve">Жеребко Вячеслав Володимирович </t>
  </si>
  <si>
    <t>Опорний комунальний навчальний заклад "Лозуватська загальноосвітня школа І-ІІІ ст. ім. Т.Г.Шевченка"</t>
  </si>
  <si>
    <t xml:space="preserve">Мосціпан Ілля Васильович </t>
  </si>
  <si>
    <t>Мігурін Олександр Ігорович</t>
  </si>
  <si>
    <t>Криворізька спеціалізована школа І-ІІІ ступенів 71</t>
  </si>
  <si>
    <t>Городко Ростислав Денисович</t>
  </si>
  <si>
    <t>Комунальний заклад освіти" Середня загальноосвітня школа №20" Дніпропетровської міської ради</t>
  </si>
  <si>
    <t>Полторащенко Арсеній Дмитрович</t>
  </si>
  <si>
    <t>Янкін Денис Васильович</t>
  </si>
  <si>
    <t>Криворізька  загальноосвітня школа І-ІІІ ступенів №120 Криворізької міської ради Дніпропетровської області</t>
  </si>
  <si>
    <t>Фартушний Дмитро Олександрович</t>
  </si>
  <si>
    <t>Криворізький науково-технічний металургійний ліцей №16
Криворізької міської ради Дніпропетровської області</t>
  </si>
  <si>
    <t>Вдовенко Роман Олексійович</t>
  </si>
  <si>
    <t>Смірнова- Ярова Анна Віталіївна</t>
  </si>
  <si>
    <t>Комунальний заклад освіти "Середня загальноосвітня школа №21" Дніпровської міської ради</t>
  </si>
  <si>
    <t>Шевченко Анна Юріївна</t>
  </si>
  <si>
    <t>Проскура Ярослав Віталійович</t>
  </si>
  <si>
    <t>Ярошкіна Маргарита Вікторівна</t>
  </si>
  <si>
    <t>Ігнатович Роман Сергійович</t>
  </si>
  <si>
    <t>Комунальний заклад освіти: Криворізька загальноосвітня школа І-ІІІ ст. №79 Дніпровської міської ради</t>
  </si>
  <si>
    <t>Дуднік Милана Олександрівна</t>
  </si>
  <si>
    <t>Лапіна Катерина Олегівна</t>
  </si>
  <si>
    <t>Тафтай Єкатерина Володимирівна</t>
  </si>
  <si>
    <t>Безчастна Дана Олександрівна</t>
  </si>
  <si>
    <t>Полковниченко Маргарита Андріївна</t>
  </si>
  <si>
    <t>Тарасов Владислав Ігорович</t>
  </si>
  <si>
    <t>Криворізька загальноосвітня школа І-ІІІ ступенів № 94 Криворізької міської ради в Дніпропетровській області</t>
  </si>
  <si>
    <t>Латиш Тимур Миколайович</t>
  </si>
  <si>
    <t>Комунальний заклад освіти "Середня загальноосвітня школа №5" Дніпровської міської ради</t>
  </si>
  <si>
    <t>Яхновець Поліна Сергіївна</t>
  </si>
  <si>
    <t>Тесленко Єлизавета Ігорівна</t>
  </si>
  <si>
    <t>Калінін Богдан Юрійович</t>
  </si>
  <si>
    <t>Комунальний позашкільний навчальний заклад "Зміна" КМР</t>
  </si>
  <si>
    <t>Тішкіна Кіра Юріївна</t>
  </si>
  <si>
    <t>Герасименко Давид Андрійович</t>
  </si>
  <si>
    <t>Комунальний опорний заклад освіти «Кислянська загальноосвітня школа І-ІІІ ступенів» Зайцівської сільської ради Синельниківського району Дніпропетровської області</t>
  </si>
  <si>
    <t>Кисличний Родіон Віталійович</t>
  </si>
  <si>
    <t>Кульбєда Ольга Михайлівна</t>
  </si>
  <si>
    <t xml:space="preserve">Лісінецька Анжеліка Леонідівна </t>
  </si>
  <si>
    <t>Криворізька загальноосвітня школа І-ІІІ ступенів #43</t>
  </si>
  <si>
    <t>Мельник Софья Віталіївна</t>
  </si>
  <si>
    <t>Лізейкін Нікіта Олександрович</t>
  </si>
  <si>
    <t>Криворізька загальноосвітня школа І-ІІІ ступенів №121 Криворізької міської ради Дніпропетровської області</t>
  </si>
  <si>
    <t xml:space="preserve">Скорятіна Катерина Ігорівна </t>
  </si>
  <si>
    <t xml:space="preserve">Комунальний заклад освіти "Середня загальноосвітня школа №21" Дніпровської міської ради </t>
  </si>
  <si>
    <t xml:space="preserve">Сінгер Владислав Сергійович </t>
  </si>
  <si>
    <t xml:space="preserve">Бубнова Катерина Андріївна </t>
  </si>
  <si>
    <t xml:space="preserve">Гончар Андрій Станіславович </t>
  </si>
  <si>
    <t>Жукова Вікторія Віталіївна</t>
  </si>
  <si>
    <t>Криворізька Тернівська гімназія Криворізької міської ради Дніпропетровської області</t>
  </si>
  <si>
    <t>Мінтій Анастасія Михайлівна</t>
  </si>
  <si>
    <t>Криворізька педагогічна гімназія Криворізької міської ради Дніпропетровської області</t>
  </si>
  <si>
    <t>Єгорова Інна</t>
  </si>
  <si>
    <t>Комунальний заклад освіти "Середня загальноосвітня школа №19" Дніпровської міської ради</t>
  </si>
  <si>
    <t>Дарчик Дар'я Віталіївна</t>
  </si>
  <si>
    <t>Криворізька загальноосвітня школа І-ІІІ ступенів №21</t>
  </si>
  <si>
    <t>Гузей Вікторія</t>
  </si>
  <si>
    <t>Бібер Віоліна</t>
  </si>
  <si>
    <t>Комунальний заклад освіти "Середня загальноосвітня школа № 19" Дніпровської міської ради</t>
  </si>
  <si>
    <t>Яновська Софія</t>
  </si>
  <si>
    <t>Красковська Катя</t>
  </si>
  <si>
    <t>Прохоренко Софія</t>
  </si>
  <si>
    <t>Сич Софія</t>
  </si>
  <si>
    <t>Шабаєва Софія</t>
  </si>
  <si>
    <t>Комунальний заклад освіти "Середня загальноосвітня школа №19" Дніпровської міської рад</t>
  </si>
  <si>
    <t>Бондурівська Варвара Андріївна</t>
  </si>
  <si>
    <t>Шатилко Єлизавета</t>
  </si>
  <si>
    <t>Стрельников Данило</t>
  </si>
  <si>
    <t>О'шей Грейс Олександра</t>
  </si>
  <si>
    <t>СЗШ 21 міськСЮТ</t>
  </si>
  <si>
    <t>Дубовик Іван Андрійович</t>
  </si>
  <si>
    <t>Радченко Савелий Івановича</t>
  </si>
  <si>
    <t>Попович Артем Романович</t>
  </si>
  <si>
    <t>Азарова Антоніка</t>
  </si>
  <si>
    <t>Чван Вікторія</t>
  </si>
  <si>
    <t>Комунальний заклад освіти "Середня загальноосвітня школа №13" Дніпровської міської ради</t>
  </si>
  <si>
    <t xml:space="preserve">Будимко Анастасія </t>
  </si>
  <si>
    <t>“Навчально-виховний комплекс № 100 “загальноосвітній навчальний заклад I—IIІ ступенів - ліцей”,  ДОЦНТТ та ІТУМ</t>
  </si>
  <si>
    <t>Москаленко Віра Андріївна</t>
  </si>
  <si>
    <t>учениця 2 класу комунального закладу освіти “Середня загальноосвітня школа №34” Дніпровської міської ради, вихованка КПНЗ “ДОЦНТТ та ІТУМ”;</t>
  </si>
  <si>
    <t>Мурзін Тимур</t>
  </si>
  <si>
    <t>КПНЗ «ДОЦНТТ та ІТУМ»</t>
  </si>
  <si>
    <t>Прусай Давид</t>
  </si>
  <si>
    <t>КЗО «НВК № 99» ДМР, КПНЗ «ДОЦНТТ та ІТУМ»</t>
  </si>
  <si>
    <t>Дудка Максим Олександрович</t>
  </si>
  <si>
    <t>Іванін Дємід Дмитрович</t>
  </si>
  <si>
    <t>Язопов Марк Максимович</t>
  </si>
  <si>
    <t>Зівдання 1</t>
  </si>
  <si>
    <t>Зівдання 2</t>
  </si>
  <si>
    <t>Зівдання 3</t>
  </si>
  <si>
    <t>0,5 балів за 1 слово</t>
  </si>
  <si>
    <t>0,1 бал за 1 слово</t>
  </si>
  <si>
    <t>1 бал за 1 слово</t>
  </si>
  <si>
    <t>клас</t>
  </si>
  <si>
    <t>Прізвище, ім'я, по-батькові</t>
  </si>
  <si>
    <t>№</t>
  </si>
  <si>
    <t>Заклад освіти</t>
  </si>
  <si>
    <t>Клавіатурний тренажер "Стаміна"</t>
  </si>
  <si>
    <t>Очумілі ручки (max 12 балів)</t>
  </si>
  <si>
    <t>Логіка (mах 11.5 балів)</t>
  </si>
  <si>
    <t>розфар-бування (4 бали)</t>
  </si>
  <si>
    <t>додаткові бали (5 балів)</t>
  </si>
  <si>
    <t>Золотаренко Едуард Костянтинович</t>
  </si>
  <si>
    <t>Красін Тимофій Русланович</t>
  </si>
  <si>
    <t>точність виконання малюнку (15 балів)</t>
  </si>
  <si>
    <t>квіти по 1 балу за квітку
(5 балів)</t>
  </si>
  <si>
    <t>сонце
(2 бали)</t>
  </si>
  <si>
    <t>забор
(2 бали)</t>
  </si>
  <si>
    <t>півник
(6 балів)</t>
  </si>
  <si>
    <t>PAINT  (mах 24 балів)</t>
  </si>
  <si>
    <t>заголовок
(1 бал)</t>
  </si>
  <si>
    <t>зміст казки
(10 балів)</t>
  </si>
  <si>
    <t>малюнки
(по 1 балу за малюнок)</t>
  </si>
  <si>
    <t>рамка навколо тексту
(1 бал)</t>
  </si>
  <si>
    <t>додаткові бали (форматування, обтікання, WordArt тощо)
(5 балів)</t>
  </si>
  <si>
    <t xml:space="preserve">WORD  </t>
  </si>
  <si>
    <t xml:space="preserve">Вільногірська загальноосвітня школа I-III ступенів № 3 Вільногірської міської ради
</t>
  </si>
  <si>
    <t xml:space="preserve">Криворізький навчально-виховний комплекс №35 "Загальноосвітня школа І-ІІІ ступенів - багатопрофільний ліцей "Імпульс" Криворізької міської ради </t>
  </si>
  <si>
    <t>точність відображення загальної картинки
(5 балів)</t>
  </si>
  <si>
    <t>проход білетера до будки
(2 бали)</t>
  </si>
  <si>
    <t>рух колеса проти годинникової стрілки 
(5 балів)</t>
  </si>
  <si>
    <t>колесо має підставку та диск (зібрано вірно)
(3 бали)</t>
  </si>
  <si>
    <t>анімація відбувається за часом 
(5 балів)</t>
  </si>
  <si>
    <t>анімація відбувається на 1 слайді
(5 балів)</t>
  </si>
  <si>
    <t>малюнки не мають білого фону
(3 бали)</t>
  </si>
  <si>
    <t>загальна кількість балів</t>
  </si>
  <si>
    <t>місце</t>
  </si>
  <si>
    <t>рух колеса по колу
(2 балів)</t>
  </si>
  <si>
    <t>Power Point (mах 30 балів)</t>
  </si>
  <si>
    <t xml:space="preserve">Комунальний опорний заклад освіти «Кислянська загальноосвітня школа І-ІІІ ступенів» Зайцівської сільської ради Синельниківського району </t>
  </si>
  <si>
    <t xml:space="preserve">Криворізький науково-технічний металургійний ліцей №16
Криворізької міської ради </t>
  </si>
  <si>
    <t>І</t>
  </si>
  <si>
    <t>ІІ</t>
  </si>
  <si>
    <t>ІІІ</t>
  </si>
  <si>
    <t>Комунальний позашкільний навчальний заклад "Будинок творчості дітей та юнацтва м.Покров "</t>
  </si>
  <si>
    <t>Криворізька загальноосвітня школа І-ІІІ ступенів № 94 Криворізької міської ради</t>
  </si>
  <si>
    <t>Комунальний позашкільний начальний заклад «Будинок творчості дітей та юнацтва м.Покров »</t>
  </si>
  <si>
    <t xml:space="preserve">Вільногірська загальноосвітня школа І-ІІІ ступеню №4 Вільногірської міської ради 
</t>
  </si>
  <si>
    <t>Прізвище та ім'я</t>
  </si>
  <si>
    <t>Результат</t>
  </si>
  <si>
    <t>Загальнй 
бал</t>
  </si>
  <si>
    <t>Швидкість
(зн/хв)</t>
  </si>
  <si>
    <t>∑</t>
  </si>
  <si>
    <t>Помилки
(%)</t>
  </si>
  <si>
    <t>расчет скорости</t>
  </si>
  <si>
    <t>оценивание 
ошибок</t>
  </si>
  <si>
    <t>max</t>
  </si>
  <si>
    <t xml:space="preserve"> - 12 б.</t>
  </si>
  <si>
    <t>0,0 - 2,0</t>
  </si>
  <si>
    <t>Антіпова Поліна</t>
  </si>
  <si>
    <t>х</t>
  </si>
  <si>
    <t xml:space="preserve"> - ? б.</t>
  </si>
  <si>
    <t>Баландіна Катерина</t>
  </si>
  <si>
    <t>2,5 - 3,5</t>
  </si>
  <si>
    <t>Бережной Валентин</t>
  </si>
  <si>
    <t>4,0 - 5,0</t>
  </si>
  <si>
    <t>Бовдур Матвій</t>
  </si>
  <si>
    <t>Бондурівська Варвара</t>
  </si>
  <si>
    <t>5,5 - 6,5</t>
  </si>
  <si>
    <t>Борщ Оксана</t>
  </si>
  <si>
    <t>Бубнова Катерина</t>
  </si>
  <si>
    <t>7,0 - 8,0</t>
  </si>
  <si>
    <t>Будимко Анастасія</t>
  </si>
  <si>
    <t>Бурдейна Дар'я</t>
  </si>
  <si>
    <t>Бурнаков Євген</t>
  </si>
  <si>
    <t>Бут Георгій</t>
  </si>
  <si>
    <t>Вавдійчик Єлизавета</t>
  </si>
  <si>
    <t>Валеваха Денис</t>
  </si>
  <si>
    <t>Варега Марина</t>
  </si>
  <si>
    <t>Вдовенко Роман</t>
  </si>
  <si>
    <t>Величко Софія</t>
  </si>
  <si>
    <t>Венцковський Матвій</t>
  </si>
  <si>
    <t>Власенко Сергій</t>
  </si>
  <si>
    <t>Ворона Єгор</t>
  </si>
  <si>
    <t>Гаврилова Анастасія</t>
  </si>
  <si>
    <t>Герасименко Давид</t>
  </si>
  <si>
    <t>Гладкий Антон</t>
  </si>
  <si>
    <t>Гончар Андрій</t>
  </si>
  <si>
    <t>Гончарук Поліна</t>
  </si>
  <si>
    <t>Горб Єгор</t>
  </si>
  <si>
    <t>Дарчик Дар'я</t>
  </si>
  <si>
    <t>Дмитрієв Олександр</t>
  </si>
  <si>
    <t>Дубовик Іван</t>
  </si>
  <si>
    <t>Дудка Максим</t>
  </si>
  <si>
    <t>Дуднік Милана</t>
  </si>
  <si>
    <t>Жеребко Вячеслав</t>
  </si>
  <si>
    <t>Жжонова Ірина</t>
  </si>
  <si>
    <t>Жукова Вікторія</t>
  </si>
  <si>
    <t>Заїка Каміла</t>
  </si>
  <si>
    <t>Заскока Олександр</t>
  </si>
  <si>
    <t>Золотаренко Едуард</t>
  </si>
  <si>
    <t>Іванін Дємід</t>
  </si>
  <si>
    <t>Ігнатович Роман</t>
  </si>
  <si>
    <t>Калініна Альона</t>
  </si>
  <si>
    <t>Калюга Микита</t>
  </si>
  <si>
    <t>Каплунський Тимофій</t>
  </si>
  <si>
    <t>Катрич Єгор</t>
  </si>
  <si>
    <t>Кесь Станіслав</t>
  </si>
  <si>
    <t>Кисличний Родіон</t>
  </si>
  <si>
    <t>Кобзар Павло</t>
  </si>
  <si>
    <t>Коваленко Меланія</t>
  </si>
  <si>
    <t>Коваль Данило</t>
  </si>
  <si>
    <t>Козар Богдан</t>
  </si>
  <si>
    <t>Козіч Богдан</t>
  </si>
  <si>
    <t>Колесник Тимур</t>
  </si>
  <si>
    <t>Кольцов Георгій</t>
  </si>
  <si>
    <t>Комаренко Артем</t>
  </si>
  <si>
    <t>Кононюк Данило</t>
  </si>
  <si>
    <t>Коноплін Дмитро</t>
  </si>
  <si>
    <t>Корінь Анна</t>
  </si>
  <si>
    <t>Корнійчук Оскар</t>
  </si>
  <si>
    <t>Коробський Іван</t>
  </si>
  <si>
    <t>Котов Михайло</t>
  </si>
  <si>
    <t>Кравченко Ерік</t>
  </si>
  <si>
    <t>Красін Тимофій</t>
  </si>
  <si>
    <t>Красовська Катя</t>
  </si>
  <si>
    <t>Курлянський Владислав</t>
  </si>
  <si>
    <t>Кушнір Олег</t>
  </si>
  <si>
    <t>Лапіна Катерина</t>
  </si>
  <si>
    <t>Латипова Вікторія</t>
  </si>
  <si>
    <t>Лізейкін Нікіта</t>
  </si>
  <si>
    <t>Логвиненко Аркадій</t>
  </si>
  <si>
    <t>Манджиев Тимір</t>
  </si>
  <si>
    <t>Мартела Михайло</t>
  </si>
  <si>
    <t>Мельник Софья</t>
  </si>
  <si>
    <t>Меньшиков Артем</t>
  </si>
  <si>
    <t>Мігурін Олександр</t>
  </si>
  <si>
    <t>Мінтій Анастасія</t>
  </si>
  <si>
    <t>Міщенко Олексій</t>
  </si>
  <si>
    <t>Москаленко Віра</t>
  </si>
  <si>
    <t>Мосціпан Ілля</t>
  </si>
  <si>
    <t>Недашковська Катерина</t>
  </si>
  <si>
    <t>Нікішин Максим</t>
  </si>
  <si>
    <t>Носач Артур</t>
  </si>
  <si>
    <t>Одарюк Вероніка</t>
  </si>
  <si>
    <t>Опанасенко Софія</t>
  </si>
  <si>
    <t>Охота Ілля</t>
  </si>
  <si>
    <t>О'шей Грейс</t>
  </si>
  <si>
    <t>Павлова Поліна</t>
  </si>
  <si>
    <t>Паслюченко Іван</t>
  </si>
  <si>
    <t>Петренко Карина</t>
  </si>
  <si>
    <t>Пироженко Матвій</t>
  </si>
  <si>
    <t>Півовар Олександр</t>
  </si>
  <si>
    <t>Піменов Артем</t>
  </si>
  <si>
    <t>Позднякова Софія</t>
  </si>
  <si>
    <t>Полковниченко Маргарита</t>
  </si>
  <si>
    <t>Полтаращенко Арсеній</t>
  </si>
  <si>
    <t>Попович Артем</t>
  </si>
  <si>
    <t>Похилько Дар'я</t>
  </si>
  <si>
    <t>Прудчинський Максим</t>
  </si>
  <si>
    <t>Псарьов Павло</t>
  </si>
  <si>
    <t>Пушкіна Софія</t>
  </si>
  <si>
    <t>Ринзя Дар'я</t>
  </si>
  <si>
    <t>Романюк Данило</t>
  </si>
  <si>
    <t>Савченко Каріна</t>
  </si>
  <si>
    <t>Селезньов Артем</t>
  </si>
  <si>
    <t>Скорятіна Катерина</t>
  </si>
  <si>
    <t>Суганяка Артем</t>
  </si>
  <si>
    <t>Сухоставська Вікторія</t>
  </si>
  <si>
    <t>Тарасов Владислав</t>
  </si>
  <si>
    <t>Тесленко Єлизавета</t>
  </si>
  <si>
    <t>Тіщенко Злата</t>
  </si>
  <si>
    <t>Устілка Артем</t>
  </si>
  <si>
    <t>Фартушний Дмитро</t>
  </si>
  <si>
    <t>Фурт Ярослав</t>
  </si>
  <si>
    <t>Чепурко Катерина</t>
  </si>
  <si>
    <t>Шамрай Марія</t>
  </si>
  <si>
    <t>Шатрава Марія</t>
  </si>
  <si>
    <t>Шевченко Анна</t>
  </si>
  <si>
    <t>Шевякова Вероніка</t>
  </si>
  <si>
    <t>Язопов Марк</t>
  </si>
  <si>
    <t>Ямковий Іван</t>
  </si>
  <si>
    <t>Янкін Денис</t>
  </si>
  <si>
    <t>Ярошкіна Маргарита</t>
  </si>
  <si>
    <t>Яхновец Поліна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</si>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</sst>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11" x14ac:knownFonts="1">
    <font>
      <sz val="10"/>
      <color rgb="FF000000"/>
      <name val="Arial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BE5D6"/>
        <bgColor rgb="FFE7E6E6"/>
      </patternFill>
    </fill>
    <fill>
      <patternFill patternType="solid">
        <fgColor theme="2"/>
        <bgColor rgb="FFFBE5D6"/>
      </patternFill>
    </fill>
    <fill>
      <patternFill patternType="solid">
        <fgColor theme="5" tint="0.79998168889431442"/>
        <bgColor rgb="FFE7E6E6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0" fillId="0" borderId="0"/>
  </cellStyleXfs>
  <cellXfs count="130">
    <xf numFmtId="0" fontId="0" fillId="0" borderId="0" xfId="0" applyFont="1" applyAlignment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/>
    </xf>
    <xf numFmtId="0" fontId="3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/>
    <xf numFmtId="0" fontId="2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0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0" fillId="0" borderId="3" xfId="0" applyFont="1" applyBorder="1" applyAlignment="1"/>
    <xf numFmtId="0" fontId="2" fillId="0" borderId="3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/>
    </xf>
    <xf numFmtId="0" fontId="0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/>
    </xf>
    <xf numFmtId="0" fontId="0" fillId="0" borderId="0" xfId="0" applyFont="1" applyBorder="1" applyAlignment="1"/>
    <xf numFmtId="0" fontId="2" fillId="0" borderId="9" xfId="0" applyFont="1" applyBorder="1" applyAlignment="1">
      <alignment horizontal="center" wrapText="1"/>
    </xf>
    <xf numFmtId="0" fontId="3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/>
    </xf>
    <xf numFmtId="0" fontId="10" fillId="0" borderId="0" xfId="1"/>
    <xf numFmtId="0" fontId="10" fillId="0" borderId="0" xfId="1" applyAlignment="1">
      <alignment horizontal="center"/>
    </xf>
    <xf numFmtId="0" fontId="10" fillId="0" borderId="4" xfId="1" applyBorder="1" applyAlignment="1"/>
    <xf numFmtId="165" fontId="10" fillId="0" borderId="3" xfId="1" applyNumberFormat="1" applyBorder="1" applyAlignment="1">
      <alignment horizontal="center" vertical="center"/>
    </xf>
    <xf numFmtId="0" fontId="10" fillId="0" borderId="3" xfId="1" applyBorder="1" applyAlignment="1">
      <alignment horizontal="center"/>
    </xf>
    <xf numFmtId="0" fontId="10" fillId="0" borderId="9" xfId="1" applyBorder="1" applyAlignment="1"/>
    <xf numFmtId="165" fontId="10" fillId="0" borderId="5" xfId="1" applyNumberFormat="1" applyBorder="1" applyAlignment="1">
      <alignment horizontal="center" vertical="center"/>
    </xf>
    <xf numFmtId="0" fontId="10" fillId="0" borderId="37" xfId="1" applyBorder="1" applyAlignment="1"/>
    <xf numFmtId="0" fontId="10" fillId="0" borderId="31" xfId="1" applyBorder="1" applyAlignment="1">
      <alignment horizontal="center"/>
    </xf>
    <xf numFmtId="165" fontId="10" fillId="0" borderId="24" xfId="1" applyNumberFormat="1" applyBorder="1" applyAlignment="1">
      <alignment horizontal="center" vertical="center"/>
    </xf>
    <xf numFmtId="0" fontId="10" fillId="0" borderId="24" xfId="1" applyBorder="1" applyAlignment="1">
      <alignment horizontal="center"/>
    </xf>
    <xf numFmtId="165" fontId="10" fillId="0" borderId="17" xfId="1" applyNumberFormat="1" applyBorder="1" applyAlignment="1">
      <alignment horizontal="center" vertical="center"/>
    </xf>
    <xf numFmtId="0" fontId="10" fillId="0" borderId="38" xfId="1" applyBorder="1" applyAlignment="1">
      <alignment horizontal="center"/>
    </xf>
    <xf numFmtId="165" fontId="9" fillId="0" borderId="0" xfId="1" applyNumberFormat="1" applyFont="1" applyAlignment="1">
      <alignment horizontal="center"/>
    </xf>
    <xf numFmtId="0" fontId="9" fillId="0" borderId="0" xfId="1" applyFont="1" applyAlignment="1">
      <alignment horizontal="right"/>
    </xf>
    <xf numFmtId="0" fontId="10" fillId="0" borderId="17" xfId="1" applyBorder="1" applyAlignment="1">
      <alignment horizontal="center"/>
    </xf>
    <xf numFmtId="0" fontId="9" fillId="0" borderId="0" xfId="1" applyFont="1" applyAlignment="1">
      <alignment horizontal="center"/>
    </xf>
    <xf numFmtId="165" fontId="10" fillId="0" borderId="39" xfId="1" applyNumberFormat="1" applyBorder="1" applyAlignment="1">
      <alignment horizontal="center" vertical="center"/>
    </xf>
    <xf numFmtId="0" fontId="10" fillId="0" borderId="0" xfId="1" applyFont="1" applyFill="1" applyBorder="1"/>
    <xf numFmtId="1" fontId="9" fillId="6" borderId="36" xfId="1" applyNumberFormat="1" applyFont="1" applyFill="1" applyBorder="1" applyAlignment="1">
      <alignment horizontal="center"/>
    </xf>
    <xf numFmtId="0" fontId="10" fillId="5" borderId="34" xfId="1" applyFont="1" applyFill="1" applyBorder="1" applyAlignment="1">
      <alignment horizontal="center"/>
    </xf>
    <xf numFmtId="0" fontId="10" fillId="0" borderId="35" xfId="1" applyFont="1" applyBorder="1" applyAlignment="1">
      <alignment horizontal="center"/>
    </xf>
    <xf numFmtId="1" fontId="10" fillId="5" borderId="34" xfId="1" applyNumberFormat="1" applyFont="1" applyFill="1" applyBorder="1" applyAlignment="1">
      <alignment horizontal="center"/>
    </xf>
    <xf numFmtId="0" fontId="10" fillId="0" borderId="33" xfId="1" applyFont="1" applyBorder="1" applyAlignment="1">
      <alignment horizontal="center"/>
    </xf>
    <xf numFmtId="0" fontId="10" fillId="0" borderId="31" xfId="1" applyFont="1" applyFill="1" applyBorder="1"/>
    <xf numFmtId="1" fontId="9" fillId="6" borderId="27" xfId="1" applyNumberFormat="1" applyFont="1" applyFill="1" applyBorder="1" applyAlignment="1">
      <alignment horizontal="center"/>
    </xf>
    <xf numFmtId="0" fontId="10" fillId="5" borderId="26" xfId="1" applyFont="1" applyFill="1" applyBorder="1" applyAlignment="1">
      <alignment horizontal="center"/>
    </xf>
    <xf numFmtId="0" fontId="10" fillId="0" borderId="7" xfId="1" applyFont="1" applyBorder="1" applyAlignment="1">
      <alignment horizontal="center"/>
    </xf>
    <xf numFmtId="1" fontId="10" fillId="5" borderId="26" xfId="1" applyNumberFormat="1" applyFont="1" applyFill="1" applyBorder="1" applyAlignment="1">
      <alignment horizontal="center"/>
    </xf>
    <xf numFmtId="0" fontId="10" fillId="0" borderId="6" xfId="1" applyFont="1" applyBorder="1" applyAlignment="1">
      <alignment horizontal="center"/>
    </xf>
    <xf numFmtId="0" fontId="10" fillId="0" borderId="24" xfId="1" applyFont="1" applyFill="1" applyBorder="1"/>
    <xf numFmtId="0" fontId="9" fillId="5" borderId="26" xfId="1" applyFont="1" applyFill="1" applyBorder="1" applyAlignment="1">
      <alignment horizontal="center"/>
    </xf>
    <xf numFmtId="1" fontId="9" fillId="5" borderId="26" xfId="1" applyNumberFormat="1" applyFont="1" applyFill="1" applyBorder="1" applyAlignment="1">
      <alignment horizontal="center"/>
    </xf>
    <xf numFmtId="165" fontId="10" fillId="0" borderId="7" xfId="1" applyNumberFormat="1" applyFont="1" applyBorder="1" applyAlignment="1">
      <alignment horizontal="center"/>
    </xf>
    <xf numFmtId="0" fontId="10" fillId="0" borderId="24" xfId="1" applyFont="1" applyBorder="1"/>
    <xf numFmtId="1" fontId="9" fillId="4" borderId="27" xfId="1" applyNumberFormat="1" applyFont="1" applyFill="1" applyBorder="1" applyAlignment="1">
      <alignment horizontal="center"/>
    </xf>
    <xf numFmtId="1" fontId="9" fillId="3" borderId="26" xfId="1" applyNumberFormat="1" applyFont="1" applyFill="1" applyBorder="1" applyAlignment="1">
      <alignment horizontal="center"/>
    </xf>
    <xf numFmtId="165" fontId="10" fillId="0" borderId="38" xfId="1" applyNumberFormat="1" applyBorder="1" applyAlignment="1">
      <alignment horizontal="center" vertical="center"/>
    </xf>
    <xf numFmtId="0" fontId="10" fillId="0" borderId="32" xfId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0" fillId="0" borderId="25" xfId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10" fillId="0" borderId="30" xfId="1" applyFont="1" applyBorder="1"/>
    <xf numFmtId="0" fontId="10" fillId="0" borderId="29" xfId="1" applyFont="1" applyBorder="1" applyAlignment="1">
      <alignment horizontal="center" vertical="center"/>
    </xf>
    <xf numFmtId="0" fontId="10" fillId="0" borderId="28" xfId="1" applyBorder="1"/>
    <xf numFmtId="0" fontId="10" fillId="0" borderId="23" xfId="1" applyFont="1" applyBorder="1"/>
    <xf numFmtId="0" fontId="10" fillId="0" borderId="22" xfId="1" applyBorder="1" applyAlignment="1">
      <alignment horizontal="center" vertical="center"/>
    </xf>
    <xf numFmtId="0" fontId="10" fillId="0" borderId="21" xfId="1" applyFont="1" applyBorder="1" applyAlignment="1">
      <alignment horizontal="right"/>
    </xf>
    <xf numFmtId="1" fontId="9" fillId="4" borderId="20" xfId="1" applyNumberFormat="1" applyFont="1" applyFill="1" applyBorder="1" applyAlignment="1">
      <alignment horizontal="center"/>
    </xf>
    <xf numFmtId="1" fontId="9" fillId="3" borderId="16" xfId="1" applyNumberFormat="1" applyFont="1" applyFill="1" applyBorder="1" applyAlignment="1">
      <alignment horizontal="center"/>
    </xf>
    <xf numFmtId="165" fontId="10" fillId="0" borderId="19" xfId="1" applyNumberFormat="1" applyFont="1" applyBorder="1" applyAlignment="1">
      <alignment horizontal="center"/>
    </xf>
    <xf numFmtId="0" fontId="10" fillId="0" borderId="18" xfId="1" applyFont="1" applyBorder="1" applyAlignment="1">
      <alignment horizontal="center"/>
    </xf>
    <xf numFmtId="0" fontId="10" fillId="0" borderId="17" xfId="1" applyFont="1" applyBorder="1"/>
    <xf numFmtId="0" fontId="9" fillId="0" borderId="16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2" borderId="12" xfId="1" applyFont="1" applyFill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3"/>
  <sheetViews>
    <sheetView topLeftCell="A124" zoomScaleNormal="100" workbookViewId="0">
      <pane xSplit="7" topLeftCell="H1" activePane="topRight" state="frozen"/>
      <selection activeCell="A42" sqref="A42"/>
      <selection pane="topRight" activeCell="E145" sqref="E145"/>
    </sheetView>
  </sheetViews>
  <sheetFormatPr defaultRowHeight="14.4" x14ac:dyDescent="0.3"/>
  <cols>
    <col min="1" max="1" width="27.88671875" style="67" customWidth="1"/>
    <col min="2" max="2" width="11.6640625" style="68" customWidth="1"/>
    <col min="3" max="3" width="4.44140625" style="68" customWidth="1"/>
    <col min="4" max="4" width="10.44140625" style="68" customWidth="1"/>
    <col min="5" max="5" width="7.5546875" style="68" customWidth="1"/>
    <col min="6" max="6" width="9.109375" style="68" customWidth="1"/>
    <col min="7" max="7" width="8.5546875" style="67" customWidth="1"/>
    <col min="8" max="8" width="4.6640625" style="67" customWidth="1"/>
    <col min="9" max="9" width="4.44140625" style="67" customWidth="1"/>
    <col min="10" max="10" width="7" style="67" customWidth="1"/>
    <col min="11" max="14" width="8.5546875" style="67" customWidth="1"/>
    <col min="15" max="16" width="11.5546875" style="67" hidden="1" customWidth="1"/>
    <col min="17" max="1025" width="8.5546875" style="67" customWidth="1"/>
    <col min="1026" max="16384" width="8.88671875" style="67"/>
  </cols>
  <sheetData>
    <row r="1" spans="1:16" ht="15.75" customHeight="1" thickBot="1" x14ac:dyDescent="0.35">
      <c r="A1" s="129" t="s">
        <v>325</v>
      </c>
      <c r="B1" s="128" t="s">
        <v>326</v>
      </c>
      <c r="C1" s="128"/>
      <c r="D1" s="128"/>
      <c r="E1" s="128"/>
      <c r="F1" s="127" t="s">
        <v>327</v>
      </c>
    </row>
    <row r="2" spans="1:16" ht="30.75" customHeight="1" thickBot="1" x14ac:dyDescent="0.35">
      <c r="A2" s="126"/>
      <c r="B2" s="125" t="s">
        <v>328</v>
      </c>
      <c r="C2" s="123" t="s">
        <v>329</v>
      </c>
      <c r="D2" s="124" t="s">
        <v>330</v>
      </c>
      <c r="E2" s="123" t="s">
        <v>329</v>
      </c>
      <c r="F2" s="122"/>
      <c r="H2" s="121" t="s">
        <v>331</v>
      </c>
      <c r="I2" s="121"/>
      <c r="J2" s="121"/>
      <c r="L2" s="120" t="s">
        <v>332</v>
      </c>
      <c r="M2" s="120"/>
      <c r="O2" s="78">
        <v>0</v>
      </c>
      <c r="P2" s="74">
        <v>12</v>
      </c>
    </row>
    <row r="3" spans="1:16" ht="15" thickBot="1" x14ac:dyDescent="0.35">
      <c r="A3" s="119" t="s">
        <v>260</v>
      </c>
      <c r="B3" s="118">
        <v>54</v>
      </c>
      <c r="C3" s="116">
        <f>B3*12/$I$3</f>
        <v>4.8</v>
      </c>
      <c r="D3" s="117">
        <v>2.9</v>
      </c>
      <c r="E3" s="116">
        <f>IF(D3&lt;=8,VLOOKUP(D3,$O$2:$P$163,2),3)</f>
        <v>9</v>
      </c>
      <c r="F3" s="115">
        <f>AVERAGE(C3,E3)</f>
        <v>6.9</v>
      </c>
      <c r="H3" s="114" t="s">
        <v>333</v>
      </c>
      <c r="I3" s="113">
        <f>B134</f>
        <v>135</v>
      </c>
      <c r="J3" s="112" t="s">
        <v>334</v>
      </c>
      <c r="L3" s="108" t="s">
        <v>335</v>
      </c>
      <c r="M3" s="107">
        <v>12</v>
      </c>
      <c r="O3" s="77">
        <v>0.1</v>
      </c>
      <c r="P3" s="74">
        <v>12</v>
      </c>
    </row>
    <row r="4" spans="1:16" ht="15" thickBot="1" x14ac:dyDescent="0.35">
      <c r="A4" s="97" t="s">
        <v>336</v>
      </c>
      <c r="B4" s="96">
        <v>34</v>
      </c>
      <c r="C4" s="95">
        <f>B4*12/$I$3</f>
        <v>3.0222222222222221</v>
      </c>
      <c r="D4" s="94">
        <v>26.6</v>
      </c>
      <c r="E4" s="93">
        <f>IF(D4&lt;=8,VLOOKUP(D4,$O$2:$P$163,2),3)</f>
        <v>3</v>
      </c>
      <c r="F4" s="92">
        <f>AVERAGE(C4,E4)</f>
        <v>3.0111111111111111</v>
      </c>
      <c r="H4" s="111"/>
      <c r="I4" s="110" t="s">
        <v>337</v>
      </c>
      <c r="J4" s="109" t="s">
        <v>338</v>
      </c>
      <c r="L4" s="108"/>
      <c r="M4" s="107">
        <v>11</v>
      </c>
      <c r="O4" s="76">
        <v>0.2</v>
      </c>
      <c r="P4" s="74">
        <v>12</v>
      </c>
    </row>
    <row r="5" spans="1:16" ht="15" thickBot="1" x14ac:dyDescent="0.35">
      <c r="A5" s="101" t="s">
        <v>339</v>
      </c>
      <c r="B5" s="96">
        <v>62</v>
      </c>
      <c r="C5" s="103">
        <f>B5*12/$I$3</f>
        <v>5.5111111111111111</v>
      </c>
      <c r="D5" s="100">
        <v>4.3</v>
      </c>
      <c r="E5" s="103">
        <f>IF(D5&lt;=8,VLOOKUP(D5,$O$2:$P$163,2),3)</f>
        <v>8</v>
      </c>
      <c r="F5" s="102">
        <f>AVERAGE(C5,E5)</f>
        <v>6.7555555555555555</v>
      </c>
      <c r="L5" s="108" t="s">
        <v>340</v>
      </c>
      <c r="M5" s="107">
        <v>10</v>
      </c>
      <c r="O5" s="77">
        <v>0.3</v>
      </c>
      <c r="P5" s="74">
        <v>12</v>
      </c>
    </row>
    <row r="6" spans="1:16" ht="15" thickBot="1" x14ac:dyDescent="0.35">
      <c r="A6" s="101" t="s">
        <v>341</v>
      </c>
      <c r="B6" s="96">
        <v>52</v>
      </c>
      <c r="C6" s="103">
        <f>B6*12/$I$3</f>
        <v>4.6222222222222218</v>
      </c>
      <c r="D6" s="100">
        <v>4.4000000000000004</v>
      </c>
      <c r="E6" s="103">
        <f>IF(D6&lt;=8,VLOOKUP(D6,$O$2:$P$163,2),3)</f>
        <v>8</v>
      </c>
      <c r="F6" s="102">
        <f>AVERAGE(C6,E6)</f>
        <v>6.3111111111111109</v>
      </c>
      <c r="L6" s="108"/>
      <c r="M6" s="107">
        <v>9</v>
      </c>
      <c r="O6" s="76">
        <v>0.4</v>
      </c>
      <c r="P6" s="74">
        <v>12</v>
      </c>
    </row>
    <row r="7" spans="1:16" ht="15" thickBot="1" x14ac:dyDescent="0.35">
      <c r="A7" s="97" t="s">
        <v>244</v>
      </c>
      <c r="B7" s="96">
        <v>95</v>
      </c>
      <c r="C7" s="95">
        <f>B7*12/$I$3</f>
        <v>8.4444444444444446</v>
      </c>
      <c r="D7" s="94">
        <v>2.9</v>
      </c>
      <c r="E7" s="93">
        <f>IF(D7&lt;=8,VLOOKUP(D7,$O$2:$P$163,2),3)</f>
        <v>9</v>
      </c>
      <c r="F7" s="92">
        <f>AVERAGE(C7,E7)</f>
        <v>8.7222222222222214</v>
      </c>
      <c r="L7" s="108" t="s">
        <v>342</v>
      </c>
      <c r="M7" s="107">
        <v>8</v>
      </c>
      <c r="O7" s="77">
        <v>0.5</v>
      </c>
      <c r="P7" s="74">
        <v>12</v>
      </c>
    </row>
    <row r="8" spans="1:16" ht="15" thickBot="1" x14ac:dyDescent="0.35">
      <c r="A8" s="101" t="s">
        <v>343</v>
      </c>
      <c r="B8" s="96">
        <v>79</v>
      </c>
      <c r="C8" s="103">
        <f>B8*12/$I$3</f>
        <v>7.0222222222222221</v>
      </c>
      <c r="D8" s="100">
        <v>3.9</v>
      </c>
      <c r="E8" s="103">
        <f>IF(D8&lt;=8,VLOOKUP(D8,$O$2:$P$163,2),3)</f>
        <v>8</v>
      </c>
      <c r="F8" s="102">
        <f>AVERAGE(C8,E8)</f>
        <v>7.5111111111111111</v>
      </c>
      <c r="L8" s="108"/>
      <c r="M8" s="107">
        <v>7</v>
      </c>
      <c r="O8" s="76">
        <v>0.6</v>
      </c>
      <c r="P8" s="74">
        <v>12</v>
      </c>
    </row>
    <row r="9" spans="1:16" ht="15" thickBot="1" x14ac:dyDescent="0.35">
      <c r="A9" s="101" t="s">
        <v>344</v>
      </c>
      <c r="B9" s="96">
        <v>86</v>
      </c>
      <c r="C9" s="103">
        <f>B9*12/$I$3</f>
        <v>7.6444444444444448</v>
      </c>
      <c r="D9" s="100">
        <v>2.7</v>
      </c>
      <c r="E9" s="103">
        <f>IF(D9&lt;=8,VLOOKUP(D9,$O$2:$P$163,2),3)</f>
        <v>9</v>
      </c>
      <c r="F9" s="102">
        <f>AVERAGE(C9,E9)</f>
        <v>8.3222222222222229</v>
      </c>
      <c r="L9" s="108" t="s">
        <v>345</v>
      </c>
      <c r="M9" s="107">
        <v>6</v>
      </c>
      <c r="O9" s="77">
        <v>0.7</v>
      </c>
      <c r="P9" s="74">
        <v>12</v>
      </c>
    </row>
    <row r="10" spans="1:16" ht="15" thickBot="1" x14ac:dyDescent="0.35">
      <c r="A10" s="101" t="s">
        <v>346</v>
      </c>
      <c r="B10" s="96">
        <v>50</v>
      </c>
      <c r="C10" s="103">
        <f>B10*12/$I$3</f>
        <v>4.4444444444444446</v>
      </c>
      <c r="D10" s="100">
        <v>3.9</v>
      </c>
      <c r="E10" s="103">
        <f>IF(D10&lt;=8,VLOOKUP(D10,$O$2:$P$163,2),3)</f>
        <v>8</v>
      </c>
      <c r="F10" s="102">
        <f>AVERAGE(C10,E10)</f>
        <v>6.2222222222222223</v>
      </c>
      <c r="L10" s="108"/>
      <c r="M10" s="107">
        <v>5</v>
      </c>
      <c r="O10" s="76">
        <v>0.8</v>
      </c>
      <c r="P10" s="74">
        <v>12</v>
      </c>
    </row>
    <row r="11" spans="1:16" ht="15" thickBot="1" x14ac:dyDescent="0.35">
      <c r="A11" s="97" t="s">
        <v>347</v>
      </c>
      <c r="B11" s="96">
        <v>58</v>
      </c>
      <c r="C11" s="95">
        <f>B11*12/$I$3</f>
        <v>5.1555555555555559</v>
      </c>
      <c r="D11" s="94">
        <v>3</v>
      </c>
      <c r="E11" s="93">
        <f>IF(D11&lt;=8,VLOOKUP(D11,$O$2:$P$163,2),3)</f>
        <v>9</v>
      </c>
      <c r="F11" s="92">
        <f>AVERAGE(C11,E11)</f>
        <v>7.0777777777777775</v>
      </c>
      <c r="L11" s="106" t="s">
        <v>348</v>
      </c>
      <c r="M11" s="107">
        <v>4</v>
      </c>
      <c r="O11" s="77">
        <v>0.9</v>
      </c>
      <c r="P11" s="74">
        <v>12</v>
      </c>
    </row>
    <row r="12" spans="1:16" ht="15" thickBot="1" x14ac:dyDescent="0.35">
      <c r="A12" s="101" t="s">
        <v>349</v>
      </c>
      <c r="B12" s="96">
        <v>68</v>
      </c>
      <c r="C12" s="103">
        <f>B12*12/$I$3</f>
        <v>6.0444444444444443</v>
      </c>
      <c r="D12" s="100">
        <v>4.8</v>
      </c>
      <c r="E12" s="103">
        <f>IF(D12&lt;=8,VLOOKUP(D12,$O$2:$P$163,2),3)</f>
        <v>8</v>
      </c>
      <c r="F12" s="102">
        <f>AVERAGE(C12,E12)</f>
        <v>7.0222222222222221</v>
      </c>
      <c r="L12" s="106"/>
      <c r="M12" s="105">
        <v>3</v>
      </c>
      <c r="O12" s="104">
        <v>1</v>
      </c>
      <c r="P12" s="74">
        <v>12</v>
      </c>
    </row>
    <row r="13" spans="1:16" ht="15" thickBot="1" x14ac:dyDescent="0.35">
      <c r="A13" s="101" t="s">
        <v>350</v>
      </c>
      <c r="B13" s="96">
        <v>89</v>
      </c>
      <c r="C13" s="103">
        <f>B13*12/$I$3</f>
        <v>7.9111111111111114</v>
      </c>
      <c r="D13" s="100">
        <v>3.9</v>
      </c>
      <c r="E13" s="103">
        <f>IF(D13&lt;=8,VLOOKUP(D13,$O$2:$P$163,2),3)</f>
        <v>8</v>
      </c>
      <c r="F13" s="102">
        <f>AVERAGE(C13,E13)</f>
        <v>7.9555555555555557</v>
      </c>
      <c r="O13" s="82">
        <v>1.1000000000000001</v>
      </c>
      <c r="P13" s="74">
        <v>11</v>
      </c>
    </row>
    <row r="14" spans="1:16" ht="15" thickBot="1" x14ac:dyDescent="0.35">
      <c r="A14" s="97" t="s">
        <v>351</v>
      </c>
      <c r="B14" s="96">
        <v>78</v>
      </c>
      <c r="C14" s="95">
        <f>B14*12/$I$3</f>
        <v>6.9333333333333336</v>
      </c>
      <c r="D14" s="94">
        <v>1</v>
      </c>
      <c r="E14" s="93">
        <f>IF(D14&lt;=8,VLOOKUP(D14,$O$2:$P$163,2),3)</f>
        <v>12</v>
      </c>
      <c r="F14" s="92">
        <f>AVERAGE(C14,E14)</f>
        <v>9.4666666666666668</v>
      </c>
      <c r="O14" s="76">
        <v>1.2</v>
      </c>
      <c r="P14" s="74">
        <v>11</v>
      </c>
    </row>
    <row r="15" spans="1:16" ht="15" thickBot="1" x14ac:dyDescent="0.35">
      <c r="A15" s="101" t="s">
        <v>352</v>
      </c>
      <c r="B15" s="96">
        <v>55</v>
      </c>
      <c r="C15" s="103">
        <f>B15*12/$I$3</f>
        <v>4.8888888888888893</v>
      </c>
      <c r="D15" s="100">
        <v>0</v>
      </c>
      <c r="E15" s="103">
        <f>IF(D15&lt;=8,VLOOKUP(D15,$O$2:$P$163,2),3)</f>
        <v>12</v>
      </c>
      <c r="F15" s="102">
        <f>AVERAGE(C15,E15)</f>
        <v>8.4444444444444446</v>
      </c>
      <c r="O15" s="77">
        <v>1.3</v>
      </c>
      <c r="P15" s="74">
        <v>11</v>
      </c>
    </row>
    <row r="16" spans="1:16" ht="15" thickBot="1" x14ac:dyDescent="0.35">
      <c r="A16" s="101" t="s">
        <v>353</v>
      </c>
      <c r="B16" s="96">
        <v>31</v>
      </c>
      <c r="C16" s="103">
        <f>B16*12/$I$3</f>
        <v>2.7555555555555555</v>
      </c>
      <c r="D16" s="100">
        <v>0.6</v>
      </c>
      <c r="E16" s="103">
        <f>IF(D16&lt;=8,VLOOKUP(D16,$O$2:$P$163,2),3)</f>
        <v>12</v>
      </c>
      <c r="F16" s="102">
        <f>AVERAGE(C16,E16)</f>
        <v>7.3777777777777782</v>
      </c>
      <c r="O16" s="76">
        <v>1.4</v>
      </c>
      <c r="P16" s="74">
        <v>11</v>
      </c>
    </row>
    <row r="17" spans="1:16" ht="15" thickBot="1" x14ac:dyDescent="0.35">
      <c r="A17" s="101" t="s">
        <v>354</v>
      </c>
      <c r="B17" s="96">
        <v>56</v>
      </c>
      <c r="C17" s="103">
        <f>B17*12/$I$3</f>
        <v>4.9777777777777779</v>
      </c>
      <c r="D17" s="100">
        <v>9.6999999999999993</v>
      </c>
      <c r="E17" s="103">
        <f>IF(D17&lt;=8,VLOOKUP(D17,$O$2:$P$163,2),3)</f>
        <v>3</v>
      </c>
      <c r="F17" s="102">
        <f>AVERAGE(C17,E17)</f>
        <v>3.9888888888888889</v>
      </c>
      <c r="O17" s="77">
        <v>1.5</v>
      </c>
      <c r="P17" s="74">
        <v>11</v>
      </c>
    </row>
    <row r="18" spans="1:16" ht="15" thickBot="1" x14ac:dyDescent="0.35">
      <c r="A18" s="101" t="s">
        <v>355</v>
      </c>
      <c r="B18" s="96">
        <v>106</v>
      </c>
      <c r="C18" s="103">
        <f>B18*12/$I$3</f>
        <v>9.4222222222222225</v>
      </c>
      <c r="D18" s="100">
        <v>3.3</v>
      </c>
      <c r="E18" s="103">
        <f>IF(D18&lt;=8,VLOOKUP(D18,$O$2:$P$163,2),3)</f>
        <v>9</v>
      </c>
      <c r="F18" s="102">
        <f>AVERAGE(C18,E18)</f>
        <v>9.2111111111111121</v>
      </c>
      <c r="O18" s="76">
        <v>1.6</v>
      </c>
      <c r="P18" s="74">
        <v>11</v>
      </c>
    </row>
    <row r="19" spans="1:16" ht="15" thickBot="1" x14ac:dyDescent="0.35">
      <c r="A19" s="101" t="s">
        <v>356</v>
      </c>
      <c r="B19" s="96">
        <v>52</v>
      </c>
      <c r="C19" s="103">
        <f>B19*12/$I$3</f>
        <v>4.6222222222222218</v>
      </c>
      <c r="D19" s="100">
        <v>1.5</v>
      </c>
      <c r="E19" s="103">
        <f>IF(D19&lt;=8,VLOOKUP(D19,$O$2:$P$163,2),3)</f>
        <v>11</v>
      </c>
      <c r="F19" s="102">
        <f>AVERAGE(C19,E19)</f>
        <v>7.8111111111111109</v>
      </c>
      <c r="O19" s="77">
        <v>1.7</v>
      </c>
      <c r="P19" s="74">
        <v>11</v>
      </c>
    </row>
    <row r="20" spans="1:16" ht="15" thickBot="1" x14ac:dyDescent="0.35">
      <c r="A20" s="101" t="s">
        <v>357</v>
      </c>
      <c r="B20" s="96">
        <v>41</v>
      </c>
      <c r="C20" s="103">
        <f>B20*12/$I$3</f>
        <v>3.6444444444444444</v>
      </c>
      <c r="D20" s="100">
        <v>7.7</v>
      </c>
      <c r="E20" s="103">
        <f>IF(D20&lt;=8,VLOOKUP(D20,$O$2:$P$163,2),3)</f>
        <v>4</v>
      </c>
      <c r="F20" s="102">
        <f>AVERAGE(C20,E20)</f>
        <v>3.822222222222222</v>
      </c>
      <c r="O20" s="76">
        <v>1.8</v>
      </c>
      <c r="P20" s="74">
        <v>11</v>
      </c>
    </row>
    <row r="21" spans="1:16" ht="15" thickBot="1" x14ac:dyDescent="0.35">
      <c r="A21" s="101" t="s">
        <v>358</v>
      </c>
      <c r="B21" s="96">
        <v>56</v>
      </c>
      <c r="C21" s="103">
        <f>B21*12/$I$3</f>
        <v>4.9777777777777779</v>
      </c>
      <c r="D21" s="100">
        <v>3.5</v>
      </c>
      <c r="E21" s="103">
        <f>IF(D21&lt;=8,VLOOKUP(D21,$O$2:$P$163,2),3)</f>
        <v>9</v>
      </c>
      <c r="F21" s="102">
        <f>AVERAGE(C21,E21)</f>
        <v>6.9888888888888889</v>
      </c>
      <c r="O21" s="77">
        <v>1.9</v>
      </c>
      <c r="P21" s="74">
        <v>11</v>
      </c>
    </row>
    <row r="22" spans="1:16" ht="15" thickBot="1" x14ac:dyDescent="0.35">
      <c r="A22" s="101" t="s">
        <v>359</v>
      </c>
      <c r="B22" s="96">
        <v>101</v>
      </c>
      <c r="C22" s="103">
        <f>B22*12/$I$3</f>
        <v>8.9777777777777779</v>
      </c>
      <c r="D22" s="100">
        <v>0.4</v>
      </c>
      <c r="E22" s="103">
        <f>IF(D22&lt;=8,VLOOKUP(D22,$O$2:$P$163,2),3)</f>
        <v>12</v>
      </c>
      <c r="F22" s="102">
        <f>AVERAGE(C22,E22)</f>
        <v>10.488888888888889</v>
      </c>
      <c r="O22" s="104">
        <v>2</v>
      </c>
      <c r="P22" s="74">
        <v>11</v>
      </c>
    </row>
    <row r="23" spans="1:16" ht="15" thickBot="1" x14ac:dyDescent="0.35">
      <c r="A23" s="97" t="s">
        <v>360</v>
      </c>
      <c r="B23" s="96">
        <v>38</v>
      </c>
      <c r="C23" s="95">
        <f>B23*12/$I$3</f>
        <v>3.3777777777777778</v>
      </c>
      <c r="D23" s="94">
        <v>0.5</v>
      </c>
      <c r="E23" s="93">
        <f>IF(D23&lt;=8,VLOOKUP(D23,$O$2:$P$163,2),3)</f>
        <v>12</v>
      </c>
      <c r="F23" s="92">
        <f>AVERAGE(C23,E23)</f>
        <v>7.6888888888888891</v>
      </c>
      <c r="O23" s="82">
        <v>2.1</v>
      </c>
      <c r="P23" s="74">
        <v>10</v>
      </c>
    </row>
    <row r="24" spans="1:16" ht="15" thickBot="1" x14ac:dyDescent="0.35">
      <c r="A24" s="97" t="s">
        <v>361</v>
      </c>
      <c r="B24" s="96">
        <v>77</v>
      </c>
      <c r="C24" s="95">
        <f>B24*12/$I$3</f>
        <v>6.8444444444444441</v>
      </c>
      <c r="D24" s="94">
        <v>5.8</v>
      </c>
      <c r="E24" s="93">
        <f>IF(D24&lt;=8,VLOOKUP(D24,$O$2:$P$163,2),3)</f>
        <v>6</v>
      </c>
      <c r="F24" s="92">
        <f>AVERAGE(C24,E24)</f>
        <v>6.4222222222222225</v>
      </c>
      <c r="O24" s="76">
        <v>2.2000000000000002</v>
      </c>
      <c r="P24" s="74">
        <v>10</v>
      </c>
    </row>
    <row r="25" spans="1:16" ht="15" thickBot="1" x14ac:dyDescent="0.35">
      <c r="A25" s="97" t="s">
        <v>362</v>
      </c>
      <c r="B25" s="96">
        <v>49</v>
      </c>
      <c r="C25" s="95">
        <f>B25*12/$I$3</f>
        <v>4.3555555555555552</v>
      </c>
      <c r="D25" s="94">
        <v>4.3</v>
      </c>
      <c r="E25" s="93">
        <f>IF(D25&lt;=8,VLOOKUP(D25,$O$2:$P$163,2),3)</f>
        <v>8</v>
      </c>
      <c r="F25" s="92">
        <f>AVERAGE(C25,E25)</f>
        <v>6.1777777777777771</v>
      </c>
      <c r="O25" s="77">
        <v>2.2999999999999998</v>
      </c>
      <c r="P25" s="74">
        <v>10</v>
      </c>
    </row>
    <row r="26" spans="1:16" ht="15" thickBot="1" x14ac:dyDescent="0.35">
      <c r="A26" s="97" t="s">
        <v>363</v>
      </c>
      <c r="B26" s="96">
        <v>97</v>
      </c>
      <c r="C26" s="95">
        <f>B26*12/$I$3</f>
        <v>8.6222222222222218</v>
      </c>
      <c r="D26" s="94">
        <v>1</v>
      </c>
      <c r="E26" s="93">
        <f>IF(D26&lt;=8,VLOOKUP(D26,$O$2:$P$163,2),3)</f>
        <v>12</v>
      </c>
      <c r="F26" s="92">
        <f>AVERAGE(C26,E26)</f>
        <v>10.31111111111111</v>
      </c>
      <c r="O26" s="76">
        <v>2.4</v>
      </c>
      <c r="P26" s="74">
        <v>10</v>
      </c>
    </row>
    <row r="27" spans="1:16" ht="15" thickBot="1" x14ac:dyDescent="0.35">
      <c r="A27" s="97" t="s">
        <v>364</v>
      </c>
      <c r="B27" s="96">
        <v>117</v>
      </c>
      <c r="C27" s="95">
        <f>B27*12/$I$3</f>
        <v>10.4</v>
      </c>
      <c r="D27" s="94">
        <v>4.0999999999999996</v>
      </c>
      <c r="E27" s="93">
        <f>IF(D27&lt;=8,VLOOKUP(D27,$O$2:$P$163,2),3)</f>
        <v>8</v>
      </c>
      <c r="F27" s="92">
        <f>AVERAGE(C27,E27)</f>
        <v>9.1999999999999993</v>
      </c>
      <c r="O27" s="79">
        <v>2.5</v>
      </c>
      <c r="P27" s="74">
        <v>10</v>
      </c>
    </row>
    <row r="28" spans="1:16" ht="15" thickBot="1" x14ac:dyDescent="0.35">
      <c r="A28" s="97" t="s">
        <v>365</v>
      </c>
      <c r="B28" s="96">
        <v>63</v>
      </c>
      <c r="C28" s="95">
        <f>B28*12/$I$3</f>
        <v>5.6</v>
      </c>
      <c r="D28" s="94">
        <v>7.4</v>
      </c>
      <c r="E28" s="93">
        <f>IF(D28&lt;=8,VLOOKUP(D28,$O$2:$P$163,2),3)</f>
        <v>4</v>
      </c>
      <c r="F28" s="92">
        <f>AVERAGE(C28,E28)</f>
        <v>4.8</v>
      </c>
      <c r="O28" s="78">
        <v>2.6</v>
      </c>
      <c r="P28" s="74">
        <v>9</v>
      </c>
    </row>
    <row r="29" spans="1:16" ht="15" thickBot="1" x14ac:dyDescent="0.35">
      <c r="A29" s="101" t="s">
        <v>366</v>
      </c>
      <c r="B29" s="96">
        <v>51</v>
      </c>
      <c r="C29" s="103">
        <f>B29*12/$I$3</f>
        <v>4.5333333333333332</v>
      </c>
      <c r="D29" s="100">
        <v>6.3</v>
      </c>
      <c r="E29" s="103">
        <f>IF(D29&lt;=8,VLOOKUP(D29,$O$2:$P$163,2),3)</f>
        <v>6</v>
      </c>
      <c r="F29" s="102">
        <f>AVERAGE(C29,E29)</f>
        <v>5.2666666666666666</v>
      </c>
      <c r="O29" s="77">
        <v>2.7</v>
      </c>
      <c r="P29" s="74">
        <v>9</v>
      </c>
    </row>
    <row r="30" spans="1:16" ht="15" thickBot="1" x14ac:dyDescent="0.35">
      <c r="A30" s="97" t="s">
        <v>367</v>
      </c>
      <c r="B30" s="96">
        <v>62</v>
      </c>
      <c r="C30" s="95">
        <f>B30*12/$I$3</f>
        <v>5.5111111111111111</v>
      </c>
      <c r="D30" s="94">
        <v>8.6</v>
      </c>
      <c r="E30" s="93">
        <f>IF(D30&lt;=8,VLOOKUP(D30,$O$2:$P$163,2),3)</f>
        <v>3</v>
      </c>
      <c r="F30" s="92">
        <f>AVERAGE(C30,E30)</f>
        <v>4.2555555555555555</v>
      </c>
      <c r="O30" s="76">
        <v>2.8</v>
      </c>
      <c r="P30" s="74">
        <v>9</v>
      </c>
    </row>
    <row r="31" spans="1:16" ht="15" thickBot="1" x14ac:dyDescent="0.35">
      <c r="A31" s="101" t="s">
        <v>368</v>
      </c>
      <c r="B31" s="96">
        <v>26</v>
      </c>
      <c r="C31" s="103">
        <f>B31*12/$I$3</f>
        <v>2.3111111111111109</v>
      </c>
      <c r="D31" s="100">
        <v>7.8</v>
      </c>
      <c r="E31" s="103">
        <f>IF(D31&lt;=8,VLOOKUP(D31,$O$2:$P$163,2),3)</f>
        <v>4</v>
      </c>
      <c r="F31" s="102">
        <f>AVERAGE(C31,E31)</f>
        <v>3.1555555555555554</v>
      </c>
      <c r="O31" s="77">
        <v>2.9</v>
      </c>
      <c r="P31" s="74">
        <v>9</v>
      </c>
    </row>
    <row r="32" spans="1:16" ht="15" thickBot="1" x14ac:dyDescent="0.35">
      <c r="A32" s="97" t="s">
        <v>369</v>
      </c>
      <c r="B32" s="96">
        <v>75</v>
      </c>
      <c r="C32" s="95">
        <f>B32*12/$I$3</f>
        <v>6.666666666666667</v>
      </c>
      <c r="D32" s="94">
        <v>3.1</v>
      </c>
      <c r="E32" s="93">
        <f>IF(D32&lt;=8,VLOOKUP(D32,$O$2:$P$163,2),3)</f>
        <v>9</v>
      </c>
      <c r="F32" s="92">
        <f>AVERAGE(C32,E32)</f>
        <v>7.8333333333333339</v>
      </c>
      <c r="O32" s="76">
        <v>3</v>
      </c>
      <c r="P32" s="74">
        <v>9</v>
      </c>
    </row>
    <row r="33" spans="1:16" ht="15" thickBot="1" x14ac:dyDescent="0.35">
      <c r="A33" s="97" t="s">
        <v>370</v>
      </c>
      <c r="B33" s="96">
        <v>7</v>
      </c>
      <c r="C33" s="95">
        <f>B33*12/$I$3</f>
        <v>0.62222222222222223</v>
      </c>
      <c r="D33" s="94">
        <v>54.8</v>
      </c>
      <c r="E33" s="93">
        <f>IF(D33&lt;=8,VLOOKUP(D33,$O$2:$P$163,2),3)</f>
        <v>3</v>
      </c>
      <c r="F33" s="92">
        <f>AVERAGE(C33,E33)</f>
        <v>1.8111111111111111</v>
      </c>
      <c r="O33" s="77">
        <v>3.1</v>
      </c>
      <c r="P33" s="74">
        <v>9</v>
      </c>
    </row>
    <row r="34" spans="1:16" ht="15" thickBot="1" x14ac:dyDescent="0.35">
      <c r="A34" s="97" t="s">
        <v>371</v>
      </c>
      <c r="B34" s="96">
        <v>62</v>
      </c>
      <c r="C34" s="95">
        <f>B34*12/$I$3</f>
        <v>5.5111111111111111</v>
      </c>
      <c r="D34" s="94">
        <v>4</v>
      </c>
      <c r="E34" s="93">
        <f>IF(D34&lt;=8,VLOOKUP(D34,$O$2:$P$163,2),3)</f>
        <v>8</v>
      </c>
      <c r="F34" s="92">
        <f>AVERAGE(C34,E34)</f>
        <v>6.7555555555555555</v>
      </c>
      <c r="O34" s="76">
        <v>3.2</v>
      </c>
      <c r="P34" s="74">
        <v>9</v>
      </c>
    </row>
    <row r="35" spans="1:16" ht="15" thickBot="1" x14ac:dyDescent="0.35">
      <c r="A35" s="97" t="s">
        <v>239</v>
      </c>
      <c r="B35" s="96">
        <v>66</v>
      </c>
      <c r="C35" s="95">
        <f>B35*12/$I$3</f>
        <v>5.8666666666666663</v>
      </c>
      <c r="D35" s="94">
        <v>1.8</v>
      </c>
      <c r="E35" s="93">
        <f>IF(D35&lt;=8,VLOOKUP(D35,$O$2:$P$163,2),3)</f>
        <v>11</v>
      </c>
      <c r="F35" s="92">
        <f>AVERAGE(C35,E35)</f>
        <v>8.4333333333333336</v>
      </c>
      <c r="O35" s="77">
        <v>3.3</v>
      </c>
      <c r="P35" s="74">
        <v>9</v>
      </c>
    </row>
    <row r="36" spans="1:16" ht="15" thickBot="1" x14ac:dyDescent="0.35">
      <c r="A36" s="101" t="s">
        <v>372</v>
      </c>
      <c r="B36" s="96">
        <v>30</v>
      </c>
      <c r="C36" s="103">
        <f>B36*12/$I$3</f>
        <v>2.6666666666666665</v>
      </c>
      <c r="D36" s="100">
        <v>9.6</v>
      </c>
      <c r="E36" s="103">
        <f>IF(D36&lt;=8,VLOOKUP(D36,$O$2:$P$163,2),3)</f>
        <v>3</v>
      </c>
      <c r="F36" s="102">
        <f>AVERAGE(C36,E36)</f>
        <v>2.833333333333333</v>
      </c>
      <c r="O36" s="76">
        <v>3.4</v>
      </c>
      <c r="P36" s="74">
        <v>9</v>
      </c>
    </row>
    <row r="37" spans="1:16" ht="15" thickBot="1" x14ac:dyDescent="0.35">
      <c r="A37" s="101" t="s">
        <v>373</v>
      </c>
      <c r="B37" s="96">
        <v>45</v>
      </c>
      <c r="C37" s="103">
        <f>B37*12/$I$3</f>
        <v>4</v>
      </c>
      <c r="D37" s="100">
        <v>5.4</v>
      </c>
      <c r="E37" s="103">
        <f>IF(D37&lt;=8,VLOOKUP(D37,$O$2:$P$163,2),3)</f>
        <v>7</v>
      </c>
      <c r="F37" s="102">
        <f>AVERAGE(C37,E37)</f>
        <v>5.5</v>
      </c>
      <c r="O37" s="79">
        <v>3.5</v>
      </c>
      <c r="P37" s="74">
        <v>9</v>
      </c>
    </row>
    <row r="38" spans="1:16" ht="15" thickBot="1" x14ac:dyDescent="0.35">
      <c r="A38" s="97" t="s">
        <v>374</v>
      </c>
      <c r="B38" s="96">
        <v>114</v>
      </c>
      <c r="C38" s="95">
        <f>B38*12/$I$3</f>
        <v>10.133333333333333</v>
      </c>
      <c r="D38" s="94">
        <v>1.7</v>
      </c>
      <c r="E38" s="93">
        <f>IF(D38&lt;=8,VLOOKUP(D38,$O$2:$P$163,2),3)</f>
        <v>11</v>
      </c>
      <c r="F38" s="92">
        <f>AVERAGE(C38,E38)</f>
        <v>10.566666666666666</v>
      </c>
      <c r="O38" s="78">
        <v>3.6</v>
      </c>
      <c r="P38" s="74">
        <v>8</v>
      </c>
    </row>
    <row r="39" spans="1:16" ht="15" thickBot="1" x14ac:dyDescent="0.35">
      <c r="A39" s="97" t="s">
        <v>375</v>
      </c>
      <c r="B39" s="96">
        <v>48</v>
      </c>
      <c r="C39" s="95">
        <f>B39*12/$I$3</f>
        <v>4.2666666666666666</v>
      </c>
      <c r="D39" s="94">
        <v>22.8</v>
      </c>
      <c r="E39" s="93">
        <f>IF(D39&lt;=8,VLOOKUP(D39,$O$2:$P$163,2),3)</f>
        <v>3</v>
      </c>
      <c r="F39" s="92">
        <f>AVERAGE(C39,E39)</f>
        <v>3.6333333333333333</v>
      </c>
      <c r="O39" s="77">
        <v>3.7</v>
      </c>
      <c r="P39" s="74">
        <v>8</v>
      </c>
    </row>
    <row r="40" spans="1:16" ht="15" thickBot="1" x14ac:dyDescent="0.35">
      <c r="A40" s="97" t="s">
        <v>376</v>
      </c>
      <c r="B40" s="96">
        <v>36</v>
      </c>
      <c r="C40" s="95">
        <f>B40*12/$I$3</f>
        <v>3.2</v>
      </c>
      <c r="D40" s="94">
        <v>12.3</v>
      </c>
      <c r="E40" s="93">
        <f>IF(D40&lt;=8,VLOOKUP(D40,$O$2:$P$163,2),3)</f>
        <v>3</v>
      </c>
      <c r="F40" s="92">
        <f>AVERAGE(C40,E40)</f>
        <v>3.1</v>
      </c>
      <c r="O40" s="76">
        <v>3.8</v>
      </c>
      <c r="P40" s="74">
        <v>8</v>
      </c>
    </row>
    <row r="41" spans="1:16" ht="15" thickBot="1" x14ac:dyDescent="0.35">
      <c r="A41" s="97" t="s">
        <v>377</v>
      </c>
      <c r="B41" s="96">
        <v>36</v>
      </c>
      <c r="C41" s="95">
        <f>B41*12/$I$3</f>
        <v>3.2</v>
      </c>
      <c r="D41" s="94">
        <v>21.2</v>
      </c>
      <c r="E41" s="93">
        <f>IF(D41&lt;=8,VLOOKUP(D41,$O$2:$P$163,2),3)</f>
        <v>3</v>
      </c>
      <c r="F41" s="92">
        <f>AVERAGE(C41,E41)</f>
        <v>3.1</v>
      </c>
      <c r="O41" s="77">
        <v>3.9</v>
      </c>
      <c r="P41" s="74">
        <v>8</v>
      </c>
    </row>
    <row r="42" spans="1:16" ht="15" thickBot="1" x14ac:dyDescent="0.35">
      <c r="A42" s="101" t="s">
        <v>378</v>
      </c>
      <c r="B42" s="96">
        <v>86</v>
      </c>
      <c r="C42" s="103">
        <f>B42*12/$I$3</f>
        <v>7.6444444444444448</v>
      </c>
      <c r="D42" s="100">
        <v>6.1</v>
      </c>
      <c r="E42" s="103">
        <f>IF(D42&lt;=8,VLOOKUP(D42,$O$2:$P$163,2),3)</f>
        <v>6</v>
      </c>
      <c r="F42" s="102">
        <f>AVERAGE(C42,E42)</f>
        <v>6.8222222222222229</v>
      </c>
      <c r="O42" s="104">
        <v>4</v>
      </c>
      <c r="P42" s="74">
        <v>8</v>
      </c>
    </row>
    <row r="43" spans="1:16" ht="15" thickBot="1" x14ac:dyDescent="0.35">
      <c r="A43" s="101" t="s">
        <v>379</v>
      </c>
      <c r="B43" s="96">
        <v>48</v>
      </c>
      <c r="C43" s="103">
        <f>B43*12/$I$3</f>
        <v>4.2666666666666666</v>
      </c>
      <c r="D43" s="100">
        <v>6.9</v>
      </c>
      <c r="E43" s="103">
        <f>IF(D43&lt;=8,VLOOKUP(D43,$O$2:$P$163,2),3)</f>
        <v>5</v>
      </c>
      <c r="F43" s="102">
        <f>AVERAGE(C43,E43)</f>
        <v>4.6333333333333329</v>
      </c>
      <c r="O43" s="82">
        <v>4.0999999999999996</v>
      </c>
      <c r="P43" s="74">
        <v>8</v>
      </c>
    </row>
    <row r="44" spans="1:16" ht="15" thickBot="1" x14ac:dyDescent="0.35">
      <c r="A44" s="101" t="s">
        <v>380</v>
      </c>
      <c r="B44" s="96">
        <v>76</v>
      </c>
      <c r="C44" s="103">
        <f>B44*12/$I$3</f>
        <v>6.7555555555555555</v>
      </c>
      <c r="D44" s="100">
        <v>4.5</v>
      </c>
      <c r="E44" s="103">
        <f>IF(D44&lt;=8,VLOOKUP(D44,$O$2:$P$163,2),3)</f>
        <v>8</v>
      </c>
      <c r="F44" s="102">
        <f>AVERAGE(C44,E44)</f>
        <v>7.3777777777777782</v>
      </c>
      <c r="O44" s="76">
        <v>4.2</v>
      </c>
      <c r="P44" s="74">
        <v>8</v>
      </c>
    </row>
    <row r="45" spans="1:16" ht="15" thickBot="1" x14ac:dyDescent="0.35">
      <c r="A45" s="101" t="s">
        <v>381</v>
      </c>
      <c r="B45" s="96">
        <v>55</v>
      </c>
      <c r="C45" s="103">
        <f>B45*12/$I$3</f>
        <v>4.8888888888888893</v>
      </c>
      <c r="D45" s="100">
        <v>6.5</v>
      </c>
      <c r="E45" s="103">
        <f>IF(D45&lt;=8,VLOOKUP(D45,$O$2:$P$163,2),3)</f>
        <v>6</v>
      </c>
      <c r="F45" s="102">
        <f>AVERAGE(C45,E45)</f>
        <v>5.4444444444444446</v>
      </c>
      <c r="O45" s="77">
        <v>4.3</v>
      </c>
      <c r="P45" s="74">
        <v>8</v>
      </c>
    </row>
    <row r="46" spans="1:16" ht="15" thickBot="1" x14ac:dyDescent="0.35">
      <c r="A46" s="97" t="s">
        <v>382</v>
      </c>
      <c r="B46" s="96">
        <v>54</v>
      </c>
      <c r="C46" s="95">
        <f>B46*12/$I$3</f>
        <v>4.8</v>
      </c>
      <c r="D46" s="94">
        <v>19</v>
      </c>
      <c r="E46" s="93">
        <f>IF(D46&lt;=8,VLOOKUP(D46,$O$2:$P$163,2),3)</f>
        <v>3</v>
      </c>
      <c r="F46" s="92">
        <f>AVERAGE(C46,E46)</f>
        <v>3.9</v>
      </c>
      <c r="O46" s="76">
        <v>4.4000000000000004</v>
      </c>
      <c r="P46" s="74">
        <v>8</v>
      </c>
    </row>
    <row r="47" spans="1:16" ht="15" thickBot="1" x14ac:dyDescent="0.35">
      <c r="A47" s="101" t="s">
        <v>383</v>
      </c>
      <c r="B47" s="96">
        <v>94</v>
      </c>
      <c r="C47" s="103">
        <f>B47*12/$I$3</f>
        <v>8.3555555555555561</v>
      </c>
      <c r="D47" s="100">
        <v>9.8000000000000007</v>
      </c>
      <c r="E47" s="103">
        <f>IF(D47&lt;=8,VLOOKUP(D47,$O$2:$P$163,2),3)</f>
        <v>3</v>
      </c>
      <c r="F47" s="102">
        <f>AVERAGE(C47,E47)</f>
        <v>5.677777777777778</v>
      </c>
      <c r="O47" s="77">
        <v>4.5</v>
      </c>
      <c r="P47" s="74">
        <v>8</v>
      </c>
    </row>
    <row r="48" spans="1:16" ht="15" thickBot="1" x14ac:dyDescent="0.35">
      <c r="A48" s="97" t="s">
        <v>384</v>
      </c>
      <c r="B48" s="96">
        <v>47</v>
      </c>
      <c r="C48" s="95">
        <f>B48*12/$I$3</f>
        <v>4.177777777777778</v>
      </c>
      <c r="D48" s="94">
        <v>7.1</v>
      </c>
      <c r="E48" s="93">
        <f>IF(D48&lt;=8,VLOOKUP(D48,$O$2:$P$163,2),3)</f>
        <v>4</v>
      </c>
      <c r="F48" s="92">
        <f>AVERAGE(C48,E48)</f>
        <v>4.0888888888888886</v>
      </c>
      <c r="O48" s="76">
        <v>4.5999999999999996</v>
      </c>
      <c r="P48" s="74">
        <v>8</v>
      </c>
    </row>
    <row r="49" spans="1:16" ht="15" thickBot="1" x14ac:dyDescent="0.35">
      <c r="A49" s="97" t="s">
        <v>385</v>
      </c>
      <c r="B49" s="96">
        <v>72</v>
      </c>
      <c r="C49" s="95">
        <f>B49*12/$I$3</f>
        <v>6.4</v>
      </c>
      <c r="D49" s="94">
        <v>8</v>
      </c>
      <c r="E49" s="93">
        <f>IF(D49&lt;=8,VLOOKUP(D49,$O$2:$P$163,2),3)</f>
        <v>4</v>
      </c>
      <c r="F49" s="92">
        <f>AVERAGE(C49,E49)</f>
        <v>5.2</v>
      </c>
      <c r="O49" s="77">
        <v>4.7</v>
      </c>
      <c r="P49" s="74">
        <v>8</v>
      </c>
    </row>
    <row r="50" spans="1:16" ht="15" thickBot="1" x14ac:dyDescent="0.35">
      <c r="A50" s="97" t="s">
        <v>386</v>
      </c>
      <c r="B50" s="96">
        <v>78</v>
      </c>
      <c r="C50" s="95">
        <f>B50*12/$I$3</f>
        <v>6.9333333333333336</v>
      </c>
      <c r="D50" s="94">
        <v>3.7</v>
      </c>
      <c r="E50" s="93">
        <f>IF(D50&lt;=8,VLOOKUP(D50,$O$2:$P$163,2),3)</f>
        <v>8</v>
      </c>
      <c r="F50" s="92">
        <f>AVERAGE(C50,E50)</f>
        <v>7.4666666666666668</v>
      </c>
      <c r="O50" s="76">
        <v>4.8</v>
      </c>
      <c r="P50" s="74">
        <v>8</v>
      </c>
    </row>
    <row r="51" spans="1:16" ht="15" thickBot="1" x14ac:dyDescent="0.35">
      <c r="A51" s="101" t="s">
        <v>387</v>
      </c>
      <c r="B51" s="96">
        <v>63</v>
      </c>
      <c r="C51" s="103">
        <f>B51*12/$I$3</f>
        <v>5.6</v>
      </c>
      <c r="D51" s="100">
        <v>1.9</v>
      </c>
      <c r="E51" s="103">
        <f>IF(D51&lt;=8,VLOOKUP(D51,$O$2:$P$163,2),3)</f>
        <v>11</v>
      </c>
      <c r="F51" s="102">
        <f>AVERAGE(C51,E51)</f>
        <v>8.3000000000000007</v>
      </c>
      <c r="O51" s="77">
        <v>4.9000000000000004</v>
      </c>
      <c r="P51" s="74">
        <v>8</v>
      </c>
    </row>
    <row r="52" spans="1:16" ht="15" thickBot="1" x14ac:dyDescent="0.35">
      <c r="A52" s="101" t="s">
        <v>388</v>
      </c>
      <c r="B52" s="96">
        <v>56</v>
      </c>
      <c r="C52" s="103">
        <f>B52*12/$I$3</f>
        <v>4.9777777777777779</v>
      </c>
      <c r="D52" s="100">
        <v>4.0999999999999996</v>
      </c>
      <c r="E52" s="103">
        <f>IF(D52&lt;=8,VLOOKUP(D52,$O$2:$P$163,2),3)</f>
        <v>8</v>
      </c>
      <c r="F52" s="102">
        <f>AVERAGE(C52,E52)</f>
        <v>6.4888888888888889</v>
      </c>
      <c r="O52" s="104">
        <v>5</v>
      </c>
      <c r="P52" s="74">
        <v>8</v>
      </c>
    </row>
    <row r="53" spans="1:16" ht="15" thickBot="1" x14ac:dyDescent="0.35">
      <c r="A53" s="97" t="s">
        <v>389</v>
      </c>
      <c r="B53" s="96">
        <v>58</v>
      </c>
      <c r="C53" s="95">
        <f>B53*12/$I$3</f>
        <v>5.1555555555555559</v>
      </c>
      <c r="D53" s="94">
        <v>6.1</v>
      </c>
      <c r="E53" s="93">
        <f>IF(D53&lt;=8,VLOOKUP(D53,$O$2:$P$163,2),3)</f>
        <v>6</v>
      </c>
      <c r="F53" s="92">
        <f>AVERAGE(C53,E53)</f>
        <v>5.5777777777777775</v>
      </c>
      <c r="O53" s="84"/>
      <c r="P53" s="74"/>
    </row>
    <row r="54" spans="1:16" ht="15" thickBot="1" x14ac:dyDescent="0.35">
      <c r="A54" s="101" t="s">
        <v>390</v>
      </c>
      <c r="B54" s="96">
        <v>60</v>
      </c>
      <c r="C54" s="103">
        <f>B54*12/$I$3</f>
        <v>5.333333333333333</v>
      </c>
      <c r="D54" s="100">
        <v>27.9</v>
      </c>
      <c r="E54" s="103">
        <f>IF(D54&lt;=8,VLOOKUP(D54,$O$2:$P$163,2),3)</f>
        <v>3</v>
      </c>
      <c r="F54" s="102">
        <f>AVERAGE(C54,E54)</f>
        <v>4.1666666666666661</v>
      </c>
      <c r="O54" s="84"/>
      <c r="P54" s="74"/>
    </row>
    <row r="55" spans="1:16" ht="15" thickBot="1" x14ac:dyDescent="0.35">
      <c r="A55" s="101" t="s">
        <v>391</v>
      </c>
      <c r="B55" s="96">
        <v>128</v>
      </c>
      <c r="C55" s="103">
        <f>B55*12/$I$3</f>
        <v>11.377777777777778</v>
      </c>
      <c r="D55" s="100">
        <v>4.5</v>
      </c>
      <c r="E55" s="103">
        <f>IF(D55&lt;=8,VLOOKUP(D55,$O$2:$P$163,2),3)</f>
        <v>8</v>
      </c>
      <c r="F55" s="102">
        <f>AVERAGE(C55,E55)</f>
        <v>9.68888888888889</v>
      </c>
      <c r="O55" s="84"/>
      <c r="P55" s="74"/>
    </row>
    <row r="56" spans="1:16" ht="15" thickBot="1" x14ac:dyDescent="0.35">
      <c r="A56" s="101" t="s">
        <v>392</v>
      </c>
      <c r="B56" s="96">
        <v>104</v>
      </c>
      <c r="C56" s="103">
        <f>B56*12/$I$3</f>
        <v>9.2444444444444436</v>
      </c>
      <c r="D56" s="100">
        <v>4.7</v>
      </c>
      <c r="E56" s="103">
        <f>IF(D56&lt;=8,VLOOKUP(D56,$O$2:$P$163,2),3)</f>
        <v>8</v>
      </c>
      <c r="F56" s="102">
        <f>AVERAGE(C56,E56)</f>
        <v>8.6222222222222218</v>
      </c>
      <c r="O56" s="84"/>
      <c r="P56" s="74"/>
    </row>
    <row r="57" spans="1:16" ht="15" thickBot="1" x14ac:dyDescent="0.35">
      <c r="A57" s="101" t="s">
        <v>393</v>
      </c>
      <c r="B57" s="96">
        <v>95</v>
      </c>
      <c r="C57" s="103">
        <f>B57*12/$I$3</f>
        <v>8.4444444444444446</v>
      </c>
      <c r="D57" s="100">
        <v>4.2</v>
      </c>
      <c r="E57" s="103">
        <f>IF(D57&lt;=8,VLOOKUP(D57,$O$2:$P$163,2),3)</f>
        <v>8</v>
      </c>
      <c r="F57" s="102">
        <f>AVERAGE(C57,E57)</f>
        <v>8.2222222222222214</v>
      </c>
      <c r="O57" s="84"/>
      <c r="P57" s="74"/>
    </row>
    <row r="58" spans="1:16" ht="15" thickBot="1" x14ac:dyDescent="0.35">
      <c r="A58" s="97" t="s">
        <v>394</v>
      </c>
      <c r="B58" s="96">
        <v>135</v>
      </c>
      <c r="C58" s="95">
        <f>B58*12/$I$3</f>
        <v>12</v>
      </c>
      <c r="D58" s="94">
        <v>3.9</v>
      </c>
      <c r="E58" s="93">
        <f>IF(D58&lt;=8,VLOOKUP(D58,$O$2:$P$163,2),3)</f>
        <v>8</v>
      </c>
      <c r="F58" s="92">
        <f>AVERAGE(C58,E58)</f>
        <v>10</v>
      </c>
      <c r="O58" s="84"/>
      <c r="P58" s="74"/>
    </row>
    <row r="59" spans="1:16" ht="15" thickBot="1" x14ac:dyDescent="0.35">
      <c r="A59" s="97" t="s">
        <v>395</v>
      </c>
      <c r="B59" s="96">
        <v>124</v>
      </c>
      <c r="C59" s="95">
        <f>B59*12/$I$3</f>
        <v>11.022222222222222</v>
      </c>
      <c r="D59" s="94">
        <v>5.8</v>
      </c>
      <c r="E59" s="93">
        <f>IF(D59&lt;=8,VLOOKUP(D59,$O$2:$P$163,2),3)</f>
        <v>6</v>
      </c>
      <c r="F59" s="92">
        <f>AVERAGE(C59,E59)</f>
        <v>8.5111111111111111</v>
      </c>
      <c r="O59" s="84"/>
      <c r="P59" s="74"/>
    </row>
    <row r="60" spans="1:16" ht="15" thickBot="1" x14ac:dyDescent="0.35">
      <c r="A60" s="101" t="s">
        <v>396</v>
      </c>
      <c r="B60" s="96">
        <v>38</v>
      </c>
      <c r="C60" s="103">
        <f>B60*12/$I$3</f>
        <v>3.3777777777777778</v>
      </c>
      <c r="D60" s="100">
        <v>6.4</v>
      </c>
      <c r="E60" s="103">
        <f>IF(D60&lt;=8,VLOOKUP(D60,$O$2:$P$163,2),3)</f>
        <v>6</v>
      </c>
      <c r="F60" s="102">
        <f>AVERAGE(C60,E60)</f>
        <v>4.6888888888888891</v>
      </c>
      <c r="O60" s="84"/>
      <c r="P60" s="74"/>
    </row>
    <row r="61" spans="1:16" ht="15" thickBot="1" x14ac:dyDescent="0.35">
      <c r="A61" s="97" t="s">
        <v>397</v>
      </c>
      <c r="B61" s="96">
        <v>40</v>
      </c>
      <c r="C61" s="95">
        <f>B61*12/$I$3</f>
        <v>3.5555555555555554</v>
      </c>
      <c r="D61" s="94">
        <v>2</v>
      </c>
      <c r="E61" s="93">
        <f>IF(D61&lt;=8,VLOOKUP(D61,$O$2:$P$163,2),3)</f>
        <v>11</v>
      </c>
      <c r="F61" s="92">
        <f>AVERAGE(C61,E61)</f>
        <v>7.2777777777777777</v>
      </c>
      <c r="O61" s="84"/>
      <c r="P61" s="74"/>
    </row>
    <row r="62" spans="1:16" ht="15" thickBot="1" x14ac:dyDescent="0.35">
      <c r="A62" s="101" t="s">
        <v>398</v>
      </c>
      <c r="B62" s="96">
        <v>30</v>
      </c>
      <c r="C62" s="103">
        <f>B62*12/$I$3</f>
        <v>2.6666666666666665</v>
      </c>
      <c r="D62" s="100">
        <v>0</v>
      </c>
      <c r="E62" s="103">
        <f>IF(D62&lt;=8,VLOOKUP(D62,$O$2:$P$163,2),3)</f>
        <v>12</v>
      </c>
      <c r="F62" s="102">
        <f>AVERAGE(C62,E62)</f>
        <v>7.333333333333333</v>
      </c>
      <c r="O62" s="84"/>
      <c r="P62" s="74"/>
    </row>
    <row r="63" spans="1:16" ht="15" thickBot="1" x14ac:dyDescent="0.35">
      <c r="A63" s="101" t="s">
        <v>399</v>
      </c>
      <c r="B63" s="96">
        <v>30</v>
      </c>
      <c r="C63" s="103">
        <f>B63*12/$I$3</f>
        <v>2.6666666666666665</v>
      </c>
      <c r="D63" s="100">
        <v>6</v>
      </c>
      <c r="E63" s="103">
        <f>IF(D63&lt;=8,VLOOKUP(D63,$O$2:$P$163,2),3)</f>
        <v>6</v>
      </c>
      <c r="F63" s="102">
        <f>AVERAGE(C63,E63)</f>
        <v>4.333333333333333</v>
      </c>
      <c r="O63" s="84"/>
      <c r="P63" s="74"/>
    </row>
    <row r="64" spans="1:16" ht="15" thickBot="1" x14ac:dyDescent="0.35">
      <c r="A64" s="101" t="s">
        <v>400</v>
      </c>
      <c r="B64" s="96">
        <v>53</v>
      </c>
      <c r="C64" s="103">
        <f>B64*12/$I$3</f>
        <v>4.7111111111111112</v>
      </c>
      <c r="D64" s="100">
        <v>7.3</v>
      </c>
      <c r="E64" s="103">
        <f>IF(D64&lt;=8,VLOOKUP(D64,$O$2:$P$163,2),3)</f>
        <v>4</v>
      </c>
      <c r="F64" s="102">
        <f>AVERAGE(C64,E64)</f>
        <v>4.3555555555555561</v>
      </c>
      <c r="O64" s="84"/>
      <c r="P64" s="74"/>
    </row>
    <row r="65" spans="1:16" ht="15" thickBot="1" x14ac:dyDescent="0.35">
      <c r="A65" s="97" t="s">
        <v>401</v>
      </c>
      <c r="B65" s="96">
        <v>40</v>
      </c>
      <c r="C65" s="95">
        <f>B65*12/$I$3</f>
        <v>3.5555555555555554</v>
      </c>
      <c r="D65" s="94">
        <v>9.6</v>
      </c>
      <c r="E65" s="93">
        <f>IF(D65&lt;=8,VLOOKUP(D65,$O$2:$P$163,2),3)</f>
        <v>3</v>
      </c>
      <c r="F65" s="92">
        <f>AVERAGE(C65,E65)</f>
        <v>3.2777777777777777</v>
      </c>
      <c r="O65" s="84"/>
      <c r="P65" s="74"/>
    </row>
    <row r="66" spans="1:16" ht="15" thickBot="1" x14ac:dyDescent="0.35">
      <c r="A66" s="97" t="s">
        <v>402</v>
      </c>
      <c r="B66" s="96">
        <v>44</v>
      </c>
      <c r="C66" s="95">
        <f>B66*12/$I$3</f>
        <v>3.911111111111111</v>
      </c>
      <c r="D66" s="94">
        <v>2.2000000000000002</v>
      </c>
      <c r="E66" s="93">
        <f>IF(D66&lt;=8,VLOOKUP(D66,$O$2:$P$163,2),3)</f>
        <v>10</v>
      </c>
      <c r="F66" s="92">
        <f>AVERAGE(C66,E66)</f>
        <v>6.9555555555555557</v>
      </c>
      <c r="O66" s="84"/>
      <c r="P66" s="74"/>
    </row>
    <row r="67" spans="1:16" ht="15" thickBot="1" x14ac:dyDescent="0.35">
      <c r="A67" s="101" t="s">
        <v>403</v>
      </c>
      <c r="B67" s="96">
        <v>49</v>
      </c>
      <c r="C67" s="103">
        <f>B67*12/$I$3</f>
        <v>4.3555555555555552</v>
      </c>
      <c r="D67" s="100">
        <v>3.8</v>
      </c>
      <c r="E67" s="103">
        <f>IF(D67&lt;=8,VLOOKUP(D67,$O$2:$P$163,2),3)</f>
        <v>8</v>
      </c>
      <c r="F67" s="102">
        <f>AVERAGE(C67,E67)</f>
        <v>6.1777777777777771</v>
      </c>
      <c r="O67" s="84"/>
      <c r="P67" s="74"/>
    </row>
    <row r="68" spans="1:16" ht="15" thickBot="1" x14ac:dyDescent="0.35">
      <c r="A68" s="97" t="s">
        <v>404</v>
      </c>
      <c r="B68" s="96">
        <v>106</v>
      </c>
      <c r="C68" s="95">
        <f>B68*12/$I$3</f>
        <v>9.4222222222222225</v>
      </c>
      <c r="D68" s="94">
        <v>10.4</v>
      </c>
      <c r="E68" s="93">
        <f>IF(D68&lt;=8,VLOOKUP(D68,$O$2:$P$163,2),3)</f>
        <v>3</v>
      </c>
      <c r="F68" s="92">
        <f>AVERAGE(C68,E68)</f>
        <v>6.2111111111111112</v>
      </c>
      <c r="O68" s="84"/>
      <c r="P68" s="74"/>
    </row>
    <row r="69" spans="1:16" ht="15" thickBot="1" x14ac:dyDescent="0.35">
      <c r="A69" s="97" t="s">
        <v>405</v>
      </c>
      <c r="B69" s="96">
        <v>62</v>
      </c>
      <c r="C69" s="95">
        <f>B69*12/$I$3</f>
        <v>5.5111111111111111</v>
      </c>
      <c r="D69" s="94">
        <v>8.6</v>
      </c>
      <c r="E69" s="93">
        <f>IF(D69&lt;=8,VLOOKUP(D69,$O$2:$P$163,2),3)</f>
        <v>3</v>
      </c>
      <c r="F69" s="92">
        <f>AVERAGE(C69,E69)</f>
        <v>4.2555555555555555</v>
      </c>
      <c r="O69" s="84"/>
      <c r="P69" s="74"/>
    </row>
    <row r="70" spans="1:16" ht="15" thickBot="1" x14ac:dyDescent="0.35">
      <c r="A70" s="97" t="s">
        <v>406</v>
      </c>
      <c r="B70" s="96">
        <v>105</v>
      </c>
      <c r="C70" s="95">
        <f>B70*12/$I$3</f>
        <v>9.3333333333333339</v>
      </c>
      <c r="D70" s="94">
        <v>4.2</v>
      </c>
      <c r="E70" s="93">
        <f>IF(D70&lt;=8,VLOOKUP(D70,$O$2:$P$163,2),3)</f>
        <v>8</v>
      </c>
      <c r="F70" s="92">
        <f>AVERAGE(C70,E70)</f>
        <v>8.6666666666666679</v>
      </c>
      <c r="O70" s="84"/>
      <c r="P70" s="74"/>
    </row>
    <row r="71" spans="1:16" ht="15" thickBot="1" x14ac:dyDescent="0.35">
      <c r="A71" s="101" t="s">
        <v>407</v>
      </c>
      <c r="B71" s="96">
        <v>98</v>
      </c>
      <c r="C71" s="103">
        <f>B71*12/$I$3</f>
        <v>8.7111111111111104</v>
      </c>
      <c r="D71" s="100">
        <v>5.0999999999999996</v>
      </c>
      <c r="E71" s="103">
        <f>IF(D71&lt;=8,VLOOKUP(D71,$O$2:$P$163,2),3)</f>
        <v>7</v>
      </c>
      <c r="F71" s="102">
        <f>AVERAGE(C71,E71)</f>
        <v>7.8555555555555552</v>
      </c>
      <c r="O71" s="84"/>
      <c r="P71" s="74"/>
    </row>
    <row r="72" spans="1:16" ht="15" thickBot="1" x14ac:dyDescent="0.35">
      <c r="A72" s="101" t="s">
        <v>408</v>
      </c>
      <c r="B72" s="96">
        <v>45</v>
      </c>
      <c r="C72" s="103">
        <f>B72*12/$I$3</f>
        <v>4</v>
      </c>
      <c r="D72" s="100">
        <v>8.3000000000000007</v>
      </c>
      <c r="E72" s="103">
        <f>IF(D72&lt;=8,VLOOKUP(D72,$O$2:$P$163,2),3)</f>
        <v>3</v>
      </c>
      <c r="F72" s="102">
        <f>AVERAGE(C72,E72)</f>
        <v>3.5</v>
      </c>
      <c r="O72" s="84"/>
      <c r="P72" s="74"/>
    </row>
    <row r="73" spans="1:16" ht="15" thickBot="1" x14ac:dyDescent="0.35">
      <c r="A73" s="101" t="s">
        <v>409</v>
      </c>
      <c r="B73" s="96">
        <v>20</v>
      </c>
      <c r="C73" s="103">
        <f>B73*12/$I$3</f>
        <v>1.7777777777777777</v>
      </c>
      <c r="D73" s="100">
        <v>35.799999999999997</v>
      </c>
      <c r="E73" s="103">
        <f>IF(D73&lt;=8,VLOOKUP(D73,$O$2:$P$163,2),3)</f>
        <v>3</v>
      </c>
      <c r="F73" s="102">
        <f>AVERAGE(C73,E73)</f>
        <v>2.3888888888888888</v>
      </c>
      <c r="O73" s="84"/>
      <c r="P73" s="74"/>
    </row>
    <row r="74" spans="1:16" ht="15" thickBot="1" x14ac:dyDescent="0.35">
      <c r="A74" s="101" t="s">
        <v>410</v>
      </c>
      <c r="B74" s="96">
        <v>69</v>
      </c>
      <c r="C74" s="103">
        <f>B74*12/$I$3</f>
        <v>6.1333333333333337</v>
      </c>
      <c r="D74" s="100">
        <v>3.4</v>
      </c>
      <c r="E74" s="103">
        <f>IF(D74&lt;=8,VLOOKUP(D74,$O$2:$P$163,2),3)</f>
        <v>9</v>
      </c>
      <c r="F74" s="102">
        <f>AVERAGE(C74,E74)</f>
        <v>7.5666666666666664</v>
      </c>
      <c r="O74" s="84"/>
      <c r="P74" s="74"/>
    </row>
    <row r="75" spans="1:16" ht="15" thickBot="1" x14ac:dyDescent="0.35">
      <c r="A75" s="97" t="s">
        <v>411</v>
      </c>
      <c r="B75" s="96">
        <v>54</v>
      </c>
      <c r="C75" s="95">
        <f>B75*12/$I$3</f>
        <v>4.8</v>
      </c>
      <c r="D75" s="94">
        <v>7.2</v>
      </c>
      <c r="E75" s="93">
        <f>IF(D75&lt;=8,VLOOKUP(D75,$O$2:$P$163,2),3)</f>
        <v>4</v>
      </c>
      <c r="F75" s="92">
        <f>AVERAGE(C75,E75)</f>
        <v>4.4000000000000004</v>
      </c>
      <c r="O75" s="84"/>
      <c r="P75" s="74"/>
    </row>
    <row r="76" spans="1:16" ht="15" thickBot="1" x14ac:dyDescent="0.35">
      <c r="A76" s="97" t="s">
        <v>412</v>
      </c>
      <c r="B76" s="96">
        <v>100</v>
      </c>
      <c r="C76" s="95">
        <f>B76*12/$I$3</f>
        <v>8.8888888888888893</v>
      </c>
      <c r="D76" s="94">
        <v>1.8</v>
      </c>
      <c r="E76" s="93">
        <f>IF(D76&lt;=8,VLOOKUP(D76,$O$2:$P$163,2),3)</f>
        <v>11</v>
      </c>
      <c r="F76" s="92">
        <f>AVERAGE(C76,E76)</f>
        <v>9.9444444444444446</v>
      </c>
      <c r="O76" s="84"/>
      <c r="P76" s="74"/>
    </row>
    <row r="77" spans="1:16" ht="15" thickBot="1" x14ac:dyDescent="0.35">
      <c r="A77" s="101" t="s">
        <v>413</v>
      </c>
      <c r="B77" s="96">
        <v>90</v>
      </c>
      <c r="C77" s="103">
        <f>B77*12/$I$3</f>
        <v>8</v>
      </c>
      <c r="D77" s="100">
        <v>2.8</v>
      </c>
      <c r="E77" s="103">
        <f>IF(D77&lt;=8,VLOOKUP(D77,$O$2:$P$163,2),3)</f>
        <v>9</v>
      </c>
      <c r="F77" s="102">
        <f>AVERAGE(C77,E77)</f>
        <v>8.5</v>
      </c>
      <c r="O77" s="84"/>
      <c r="P77" s="74"/>
    </row>
    <row r="78" spans="1:16" ht="15" thickBot="1" x14ac:dyDescent="0.35">
      <c r="A78" s="101" t="s">
        <v>414</v>
      </c>
      <c r="B78" s="96">
        <v>39</v>
      </c>
      <c r="C78" s="103">
        <f>B78*12/$I$3</f>
        <v>3.4666666666666668</v>
      </c>
      <c r="D78" s="100">
        <v>1</v>
      </c>
      <c r="E78" s="103">
        <f>IF(D78&lt;=8,VLOOKUP(D78,$O$2:$P$163,2),3)</f>
        <v>12</v>
      </c>
      <c r="F78" s="102">
        <f>AVERAGE(C78,E78)</f>
        <v>7.7333333333333334</v>
      </c>
      <c r="O78" s="84"/>
      <c r="P78" s="74"/>
    </row>
    <row r="79" spans="1:16" ht="15" thickBot="1" x14ac:dyDescent="0.35">
      <c r="A79" s="97" t="s">
        <v>415</v>
      </c>
      <c r="B79" s="96">
        <v>36</v>
      </c>
      <c r="C79" s="95">
        <f>B79*12/$I$3</f>
        <v>3.2</v>
      </c>
      <c r="D79" s="94">
        <v>5.2</v>
      </c>
      <c r="E79" s="93">
        <f>IF(D79&lt;=8,VLOOKUP(D79,$O$2:$P$163,2),3)</f>
        <v>7</v>
      </c>
      <c r="F79" s="92">
        <f>AVERAGE(C79,E79)</f>
        <v>5.0999999999999996</v>
      </c>
      <c r="O79" s="84"/>
      <c r="P79" s="74"/>
    </row>
    <row r="80" spans="1:16" ht="15" thickBot="1" x14ac:dyDescent="0.35">
      <c r="A80" s="101" t="s">
        <v>416</v>
      </c>
      <c r="B80" s="96">
        <v>42</v>
      </c>
      <c r="C80" s="103">
        <f>B80*12/$I$3</f>
        <v>3.7333333333333334</v>
      </c>
      <c r="D80" s="100">
        <v>6.7</v>
      </c>
      <c r="E80" s="103">
        <f>IF(D80&lt;=8,VLOOKUP(D80,$O$2:$P$163,2),3)</f>
        <v>5</v>
      </c>
      <c r="F80" s="102">
        <f>AVERAGE(C80,E80)</f>
        <v>4.3666666666666671</v>
      </c>
      <c r="O80" s="84"/>
      <c r="P80" s="74"/>
    </row>
    <row r="81" spans="1:16" ht="15" thickBot="1" x14ac:dyDescent="0.35">
      <c r="A81" s="101" t="s">
        <v>417</v>
      </c>
      <c r="B81" s="96">
        <v>28</v>
      </c>
      <c r="C81" s="103">
        <f>B81*12/$I$3</f>
        <v>2.4888888888888889</v>
      </c>
      <c r="D81" s="100">
        <v>61</v>
      </c>
      <c r="E81" s="103">
        <f>IF(D81&lt;=8,VLOOKUP(D81,$O$2:$P$163,2),3)</f>
        <v>3</v>
      </c>
      <c r="F81" s="102">
        <f>AVERAGE(C81,E81)</f>
        <v>2.7444444444444445</v>
      </c>
      <c r="O81" s="84"/>
      <c r="P81" s="74"/>
    </row>
    <row r="82" spans="1:16" ht="15" thickBot="1" x14ac:dyDescent="0.35">
      <c r="A82" s="101" t="s">
        <v>267</v>
      </c>
      <c r="B82" s="96">
        <v>37</v>
      </c>
      <c r="C82" s="103">
        <f>B82*12/$I$3</f>
        <v>3.2888888888888888</v>
      </c>
      <c r="D82" s="100">
        <v>33.6</v>
      </c>
      <c r="E82" s="103">
        <f>IF(D82&lt;=8,VLOOKUP(D82,$O$2:$P$163,2),3)</f>
        <v>3</v>
      </c>
      <c r="F82" s="102">
        <f>AVERAGE(C82,E82)</f>
        <v>3.1444444444444444</v>
      </c>
      <c r="O82" s="84"/>
      <c r="P82" s="74"/>
    </row>
    <row r="83" spans="1:16" ht="15" thickBot="1" x14ac:dyDescent="0.35">
      <c r="A83" s="97" t="s">
        <v>418</v>
      </c>
      <c r="B83" s="96">
        <v>10</v>
      </c>
      <c r="C83" s="95">
        <f>B83*12/$I$3</f>
        <v>0.88888888888888884</v>
      </c>
      <c r="D83" s="94">
        <v>8.8000000000000007</v>
      </c>
      <c r="E83" s="93">
        <f>IF(D83&lt;=8,VLOOKUP(D83,$O$2:$P$163,2),3)</f>
        <v>3</v>
      </c>
      <c r="F83" s="92">
        <f>AVERAGE(C83,E83)</f>
        <v>1.9444444444444444</v>
      </c>
      <c r="O83" s="84"/>
      <c r="P83" s="74"/>
    </row>
    <row r="84" spans="1:16" ht="15" thickBot="1" x14ac:dyDescent="0.35">
      <c r="A84" s="97" t="s">
        <v>419</v>
      </c>
      <c r="B84" s="96">
        <v>81</v>
      </c>
      <c r="C84" s="95">
        <f>B84*12/$I$3</f>
        <v>7.2</v>
      </c>
      <c r="D84" s="94">
        <v>2.4</v>
      </c>
      <c r="E84" s="93">
        <f>IF(D84&lt;=8,VLOOKUP(D84,$O$2:$P$163,2),3)</f>
        <v>10</v>
      </c>
      <c r="F84" s="92">
        <f>AVERAGE(C84,E84)</f>
        <v>8.6</v>
      </c>
      <c r="O84" s="84"/>
      <c r="P84" s="74"/>
    </row>
    <row r="85" spans="1:16" ht="15" thickBot="1" x14ac:dyDescent="0.35">
      <c r="A85" s="97" t="s">
        <v>420</v>
      </c>
      <c r="B85" s="96">
        <v>70</v>
      </c>
      <c r="C85" s="95">
        <f>B85*12/$I$3</f>
        <v>6.2222222222222223</v>
      </c>
      <c r="D85" s="94">
        <v>14.9</v>
      </c>
      <c r="E85" s="93">
        <f>IF(D85&lt;=8,VLOOKUP(D85,$O$2:$P$163,2),3)</f>
        <v>3</v>
      </c>
      <c r="F85" s="92">
        <f>AVERAGE(C85,E85)</f>
        <v>4.6111111111111107</v>
      </c>
      <c r="O85" s="84"/>
      <c r="P85" s="74"/>
    </row>
    <row r="86" spans="1:16" ht="15" thickBot="1" x14ac:dyDescent="0.35">
      <c r="A86" s="101" t="s">
        <v>421</v>
      </c>
      <c r="B86" s="96">
        <v>89</v>
      </c>
      <c r="C86" s="103">
        <f>B86*12/$I$3</f>
        <v>7.9111111111111114</v>
      </c>
      <c r="D86" s="100">
        <v>13.2</v>
      </c>
      <c r="E86" s="103">
        <f>IF(D86&lt;=8,VLOOKUP(D86,$O$2:$P$163,2),3)</f>
        <v>3</v>
      </c>
      <c r="F86" s="102">
        <f>AVERAGE(C86,E86)</f>
        <v>5.4555555555555557</v>
      </c>
      <c r="O86" s="84"/>
      <c r="P86" s="74"/>
    </row>
    <row r="87" spans="1:16" ht="15" thickBot="1" x14ac:dyDescent="0.35">
      <c r="A87" s="97" t="s">
        <v>422</v>
      </c>
      <c r="B87" s="96">
        <v>53</v>
      </c>
      <c r="C87" s="103">
        <f>B87*12/$I$3</f>
        <v>4.7111111111111112</v>
      </c>
      <c r="D87" s="100">
        <v>1.8</v>
      </c>
      <c r="E87" s="103">
        <f>IF(D87&lt;=8,VLOOKUP(D87,$O$2:$P$163,2),3)</f>
        <v>11</v>
      </c>
      <c r="F87" s="102">
        <f>AVERAGE(C87,E87)</f>
        <v>7.8555555555555561</v>
      </c>
      <c r="O87" s="84"/>
      <c r="P87" s="74"/>
    </row>
    <row r="88" spans="1:16" ht="15" thickBot="1" x14ac:dyDescent="0.35">
      <c r="A88" s="97" t="s">
        <v>423</v>
      </c>
      <c r="B88" s="96">
        <v>82</v>
      </c>
      <c r="C88" s="103">
        <f>B88*12/$I$3</f>
        <v>7.2888888888888888</v>
      </c>
      <c r="D88" s="100">
        <v>4</v>
      </c>
      <c r="E88" s="103">
        <f>IF(D88&lt;=8,VLOOKUP(D88,$O$2:$P$163,2),3)</f>
        <v>8</v>
      </c>
      <c r="F88" s="102">
        <f>AVERAGE(C88,E88)</f>
        <v>7.6444444444444439</v>
      </c>
      <c r="O88" s="84"/>
      <c r="P88" s="74"/>
    </row>
    <row r="89" spans="1:16" ht="15" thickBot="1" x14ac:dyDescent="0.35">
      <c r="A89" s="97" t="s">
        <v>424</v>
      </c>
      <c r="B89" s="96">
        <v>61</v>
      </c>
      <c r="C89" s="95">
        <f>B89*12/$I$3</f>
        <v>5.4222222222222225</v>
      </c>
      <c r="D89" s="94">
        <v>0.7</v>
      </c>
      <c r="E89" s="93">
        <f>IF(D89&lt;=8,VLOOKUP(D89,$O$2:$P$163,2),3)</f>
        <v>12</v>
      </c>
      <c r="F89" s="92">
        <f>AVERAGE(C89,E89)</f>
        <v>8.7111111111111121</v>
      </c>
      <c r="O89" s="84"/>
      <c r="P89" s="74"/>
    </row>
    <row r="90" spans="1:16" ht="15" thickBot="1" x14ac:dyDescent="0.35">
      <c r="A90" s="97" t="s">
        <v>425</v>
      </c>
      <c r="B90" s="96">
        <v>66</v>
      </c>
      <c r="C90" s="95">
        <f>B90*12/$I$3</f>
        <v>5.8666666666666663</v>
      </c>
      <c r="D90" s="94">
        <v>5.7</v>
      </c>
      <c r="E90" s="93">
        <f>IF(D90&lt;=8,VLOOKUP(D90,$O$2:$P$163,2),3)</f>
        <v>6</v>
      </c>
      <c r="F90" s="92">
        <f>AVERAGE(C90,E90)</f>
        <v>5.9333333333333336</v>
      </c>
      <c r="O90" s="84"/>
      <c r="P90" s="74"/>
    </row>
    <row r="91" spans="1:16" ht="15" thickBot="1" x14ac:dyDescent="0.35">
      <c r="A91" s="97" t="s">
        <v>426</v>
      </c>
      <c r="B91" s="96">
        <v>33</v>
      </c>
      <c r="C91" s="99">
        <f>B91*12/$I$3</f>
        <v>2.9333333333333331</v>
      </c>
      <c r="D91" s="94">
        <v>0.6</v>
      </c>
      <c r="E91" s="98">
        <f>IF(D91&lt;=8,VLOOKUP(D91,$O$2:$P$163,2),3)</f>
        <v>12</v>
      </c>
      <c r="F91" s="92">
        <f>AVERAGE(C91,E91)</f>
        <v>7.4666666666666668</v>
      </c>
      <c r="O91" s="84"/>
      <c r="P91" s="74"/>
    </row>
    <row r="92" spans="1:16" ht="15" thickBot="1" x14ac:dyDescent="0.35">
      <c r="A92" s="97" t="s">
        <v>427</v>
      </c>
      <c r="B92" s="96">
        <v>70</v>
      </c>
      <c r="C92" s="99">
        <f>B92*12/$I$3</f>
        <v>6.2222222222222223</v>
      </c>
      <c r="D92" s="94">
        <v>4.7</v>
      </c>
      <c r="E92" s="98">
        <f>IF(D92&lt;=8,VLOOKUP(D92,$O$2:$P$163,2),3)</f>
        <v>8</v>
      </c>
      <c r="F92" s="92">
        <f>AVERAGE(C92,E92)</f>
        <v>7.1111111111111107</v>
      </c>
      <c r="O92" s="84"/>
      <c r="P92" s="74"/>
    </row>
    <row r="93" spans="1:16" ht="15" thickBot="1" x14ac:dyDescent="0.35">
      <c r="A93" s="97" t="s">
        <v>428</v>
      </c>
      <c r="B93" s="96">
        <v>103</v>
      </c>
      <c r="C93" s="95">
        <f>B93*12/$I$3</f>
        <v>9.155555555555555</v>
      </c>
      <c r="D93" s="94">
        <v>0.8</v>
      </c>
      <c r="E93" s="93">
        <f>IF(D93&lt;=8,VLOOKUP(D93,$O$2:$P$163,2),3)</f>
        <v>12</v>
      </c>
      <c r="F93" s="92">
        <f>AVERAGE(C93,E93)</f>
        <v>10.577777777777778</v>
      </c>
      <c r="O93" s="84"/>
      <c r="P93" s="74"/>
    </row>
    <row r="94" spans="1:16" ht="15" thickBot="1" x14ac:dyDescent="0.35">
      <c r="A94" s="97" t="s">
        <v>429</v>
      </c>
      <c r="B94" s="96">
        <v>36</v>
      </c>
      <c r="C94" s="95">
        <f>B94*12/$I$3</f>
        <v>3.2</v>
      </c>
      <c r="D94" s="94">
        <v>1.6</v>
      </c>
      <c r="E94" s="93">
        <f>IF(D94&lt;=8,VLOOKUP(D94,$O$2:$P$163,2),3)</f>
        <v>11</v>
      </c>
      <c r="F94" s="92">
        <f>AVERAGE(C94,E94)</f>
        <v>7.1</v>
      </c>
      <c r="O94" s="84"/>
      <c r="P94" s="74"/>
    </row>
    <row r="95" spans="1:16" ht="15" thickBot="1" x14ac:dyDescent="0.35">
      <c r="A95" s="97" t="s">
        <v>430</v>
      </c>
      <c r="B95" s="96">
        <v>64</v>
      </c>
      <c r="C95" s="99">
        <f>B95*12/$I$3</f>
        <v>5.6888888888888891</v>
      </c>
      <c r="D95" s="94">
        <v>3.3</v>
      </c>
      <c r="E95" s="98">
        <f>IF(D95&lt;=8,VLOOKUP(D95,$O$2:$P$163,2),3)</f>
        <v>9</v>
      </c>
      <c r="F95" s="92">
        <f>AVERAGE(C95,E95)</f>
        <v>7.344444444444445</v>
      </c>
      <c r="O95" s="84"/>
      <c r="P95" s="74"/>
    </row>
    <row r="96" spans="1:16" ht="15" thickBot="1" x14ac:dyDescent="0.35">
      <c r="A96" s="97" t="s">
        <v>431</v>
      </c>
      <c r="B96" s="96">
        <v>89</v>
      </c>
      <c r="C96" s="95">
        <f>B96*12/$I$3</f>
        <v>7.9111111111111114</v>
      </c>
      <c r="D96" s="94">
        <v>2</v>
      </c>
      <c r="E96" s="93">
        <f>IF(D96&lt;=8,VLOOKUP(D96,$O$2:$P$163,2),3)</f>
        <v>11</v>
      </c>
      <c r="F96" s="92">
        <f>AVERAGE(C96,E96)</f>
        <v>9.4555555555555557</v>
      </c>
      <c r="O96" s="84"/>
      <c r="P96" s="74"/>
    </row>
    <row r="97" spans="1:16" ht="15" thickBot="1" x14ac:dyDescent="0.35">
      <c r="A97" s="97" t="s">
        <v>432</v>
      </c>
      <c r="B97" s="96">
        <v>27</v>
      </c>
      <c r="C97" s="95">
        <f>B97*12/$I$3</f>
        <v>2.4</v>
      </c>
      <c r="D97" s="94">
        <v>2.9</v>
      </c>
      <c r="E97" s="93">
        <f>IF(D97&lt;=8,VLOOKUP(D97,$O$2:$P$163,2),3)</f>
        <v>9</v>
      </c>
      <c r="F97" s="92">
        <f>AVERAGE(C97,E97)</f>
        <v>5.7</v>
      </c>
      <c r="O97" s="84"/>
      <c r="P97" s="74"/>
    </row>
    <row r="98" spans="1:16" ht="15" thickBot="1" x14ac:dyDescent="0.35">
      <c r="A98" s="97" t="s">
        <v>433</v>
      </c>
      <c r="B98" s="96">
        <v>98</v>
      </c>
      <c r="C98" s="99">
        <f>B98*12/$I$3</f>
        <v>8.7111111111111104</v>
      </c>
      <c r="D98" s="94">
        <v>2.2000000000000002</v>
      </c>
      <c r="E98" s="98">
        <f>IF(D98&lt;=8,VLOOKUP(D98,$O$2:$P$163,2),3)</f>
        <v>10</v>
      </c>
      <c r="F98" s="92">
        <f>AVERAGE(C98,E98)</f>
        <v>9.3555555555555543</v>
      </c>
      <c r="O98" s="84"/>
      <c r="P98" s="74"/>
    </row>
    <row r="99" spans="1:16" ht="15" thickBot="1" x14ac:dyDescent="0.35">
      <c r="A99" s="101" t="s">
        <v>434</v>
      </c>
      <c r="B99" s="96">
        <v>37</v>
      </c>
      <c r="C99" s="99">
        <f>B99*12/$I$3</f>
        <v>3.2888888888888888</v>
      </c>
      <c r="D99" s="94">
        <v>16.3</v>
      </c>
      <c r="E99" s="98">
        <f>IF(D99&lt;=8,VLOOKUP(D99,$O$2:$P$163,2),3)</f>
        <v>3</v>
      </c>
      <c r="F99" s="92">
        <f>AVERAGE(C99,E99)</f>
        <v>3.1444444444444444</v>
      </c>
      <c r="O99" s="84"/>
      <c r="P99" s="74"/>
    </row>
    <row r="100" spans="1:16" ht="15" thickBot="1" x14ac:dyDescent="0.35">
      <c r="A100" s="97" t="s">
        <v>435</v>
      </c>
      <c r="B100" s="96">
        <v>78</v>
      </c>
      <c r="C100" s="99">
        <f>B100*12/$I$3</f>
        <v>6.9333333333333336</v>
      </c>
      <c r="D100" s="94">
        <v>2.8</v>
      </c>
      <c r="E100" s="98">
        <f>IF(D100&lt;=8,VLOOKUP(D100,$O$2:$P$163,2),3)</f>
        <v>9</v>
      </c>
      <c r="F100" s="92">
        <f>AVERAGE(C100,E100)</f>
        <v>7.9666666666666668</v>
      </c>
      <c r="O100" s="84"/>
      <c r="P100" s="74"/>
    </row>
    <row r="101" spans="1:16" ht="15" thickBot="1" x14ac:dyDescent="0.35">
      <c r="A101" s="97" t="s">
        <v>436</v>
      </c>
      <c r="B101" s="96">
        <v>74</v>
      </c>
      <c r="C101" s="99">
        <f>B101*12/$I$3</f>
        <v>6.5777777777777775</v>
      </c>
      <c r="D101" s="94">
        <v>1.6</v>
      </c>
      <c r="E101" s="98">
        <f>IF(D101&lt;=8,VLOOKUP(D101,$O$2:$P$163,2),3)</f>
        <v>11</v>
      </c>
      <c r="F101" s="92">
        <f>AVERAGE(C101,E101)</f>
        <v>8.7888888888888879</v>
      </c>
      <c r="O101" s="84"/>
      <c r="P101" s="74"/>
    </row>
    <row r="102" spans="1:16" ht="15" thickBot="1" x14ac:dyDescent="0.35">
      <c r="A102" s="97" t="s">
        <v>269</v>
      </c>
      <c r="B102" s="96">
        <v>48</v>
      </c>
      <c r="C102" s="99">
        <f>B102*12/$I$3</f>
        <v>4.2666666666666666</v>
      </c>
      <c r="D102" s="94">
        <v>4.4000000000000004</v>
      </c>
      <c r="E102" s="98">
        <f>IF(D102&lt;=8,VLOOKUP(D102,$O$2:$P$163,2),3)</f>
        <v>8</v>
      </c>
      <c r="F102" s="92">
        <f>AVERAGE(C102,E102)</f>
        <v>6.1333333333333329</v>
      </c>
      <c r="O102" s="84"/>
      <c r="P102" s="74"/>
    </row>
    <row r="103" spans="1:16" ht="15" thickBot="1" x14ac:dyDescent="0.35">
      <c r="A103" s="97" t="s">
        <v>437</v>
      </c>
      <c r="B103" s="96">
        <v>37</v>
      </c>
      <c r="C103" s="99">
        <f>B103*12/$I$3</f>
        <v>3.2888888888888888</v>
      </c>
      <c r="D103" s="100">
        <v>0</v>
      </c>
      <c r="E103" s="98">
        <f>IF(D103&lt;=8,VLOOKUP(D103,$O$2:$P$163,2),3)</f>
        <v>12</v>
      </c>
      <c r="F103" s="92">
        <f>AVERAGE(C103,E103)</f>
        <v>7.6444444444444439</v>
      </c>
      <c r="O103" s="84"/>
      <c r="P103" s="74"/>
    </row>
    <row r="104" spans="1:16" ht="15" thickBot="1" x14ac:dyDescent="0.35">
      <c r="A104" s="97" t="s">
        <v>438</v>
      </c>
      <c r="B104" s="96">
        <v>39</v>
      </c>
      <c r="C104" s="95">
        <f>B104*12/$I$3</f>
        <v>3.4666666666666668</v>
      </c>
      <c r="D104" s="94">
        <v>9.1999999999999993</v>
      </c>
      <c r="E104" s="93">
        <f>IF(D104&lt;=8,VLOOKUP(D104,$O$2:$P$163,2),3)</f>
        <v>3</v>
      </c>
      <c r="F104" s="92">
        <f>AVERAGE(C104,E104)</f>
        <v>3.2333333333333334</v>
      </c>
      <c r="O104" s="84"/>
      <c r="P104" s="74"/>
    </row>
    <row r="105" spans="1:16" ht="15" thickBot="1" x14ac:dyDescent="0.35">
      <c r="A105" s="97" t="s">
        <v>439</v>
      </c>
      <c r="B105" s="96">
        <v>67</v>
      </c>
      <c r="C105" s="95">
        <f>B105*12/$I$3</f>
        <v>5.9555555555555557</v>
      </c>
      <c r="D105" s="94">
        <v>2.6</v>
      </c>
      <c r="E105" s="93">
        <f>IF(D105&lt;=8,VLOOKUP(D105,$O$2:$P$163,2),3)</f>
        <v>9</v>
      </c>
      <c r="F105" s="92">
        <f>AVERAGE(C105,E105)</f>
        <v>7.4777777777777779</v>
      </c>
      <c r="O105" s="84"/>
      <c r="P105" s="74"/>
    </row>
    <row r="106" spans="1:16" ht="15" thickBot="1" x14ac:dyDescent="0.35">
      <c r="A106" s="97" t="s">
        <v>440</v>
      </c>
      <c r="B106" s="96">
        <v>75</v>
      </c>
      <c r="C106" s="95">
        <f>B106*12/$I$3</f>
        <v>6.666666666666667</v>
      </c>
      <c r="D106" s="94">
        <v>2.6</v>
      </c>
      <c r="E106" s="93">
        <f>IF(D106&lt;=8,VLOOKUP(D106,$O$2:$P$163,2),3)</f>
        <v>9</v>
      </c>
      <c r="F106" s="92">
        <f>AVERAGE(C106,E106)</f>
        <v>7.8333333333333339</v>
      </c>
      <c r="O106" s="84"/>
      <c r="P106" s="74"/>
    </row>
    <row r="107" spans="1:16" ht="15" thickBot="1" x14ac:dyDescent="0.35">
      <c r="A107" s="97" t="s">
        <v>441</v>
      </c>
      <c r="B107" s="96">
        <v>78</v>
      </c>
      <c r="C107" s="99">
        <f>B107*12/$I$3</f>
        <v>6.9333333333333336</v>
      </c>
      <c r="D107" s="94">
        <v>0.3</v>
      </c>
      <c r="E107" s="98">
        <f>IF(D107&lt;=8,VLOOKUP(D107,$O$2:$P$163,2),3)</f>
        <v>12</v>
      </c>
      <c r="F107" s="92">
        <f>AVERAGE(C107,E107)</f>
        <v>9.4666666666666668</v>
      </c>
      <c r="O107" s="84"/>
      <c r="P107" s="74"/>
    </row>
    <row r="108" spans="1:16" ht="15" thickBot="1" x14ac:dyDescent="0.35">
      <c r="A108" s="97" t="s">
        <v>442</v>
      </c>
      <c r="B108" s="96">
        <v>46</v>
      </c>
      <c r="C108" s="99">
        <f>B108*12/$I$3</f>
        <v>4.0888888888888886</v>
      </c>
      <c r="D108" s="94">
        <v>3.7</v>
      </c>
      <c r="E108" s="98">
        <f>IF(D108&lt;=8,VLOOKUP(D108,$O$2:$P$163,2),3)</f>
        <v>8</v>
      </c>
      <c r="F108" s="92">
        <f>AVERAGE(C108,E108)</f>
        <v>6.0444444444444443</v>
      </c>
      <c r="O108" s="84"/>
      <c r="P108" s="74"/>
    </row>
    <row r="109" spans="1:16" ht="15" thickBot="1" x14ac:dyDescent="0.35">
      <c r="A109" s="97" t="s">
        <v>249</v>
      </c>
      <c r="B109" s="96">
        <v>42</v>
      </c>
      <c r="C109" s="95">
        <f>B109*12/$I$3</f>
        <v>3.7333333333333334</v>
      </c>
      <c r="D109" s="94">
        <v>1.9</v>
      </c>
      <c r="E109" s="93">
        <f>IF(D109&lt;=8,VLOOKUP(D109,$O$2:$P$163,2),3)</f>
        <v>11</v>
      </c>
      <c r="F109" s="92">
        <f>AVERAGE(C109,E109)</f>
        <v>7.3666666666666671</v>
      </c>
      <c r="O109" s="84"/>
      <c r="P109" s="74"/>
    </row>
    <row r="110" spans="1:16" ht="15" thickBot="1" x14ac:dyDescent="0.35">
      <c r="A110" s="97" t="s">
        <v>443</v>
      </c>
      <c r="B110" s="96">
        <v>69</v>
      </c>
      <c r="C110" s="95">
        <f>B110*12/$I$3</f>
        <v>6.1333333333333337</v>
      </c>
      <c r="D110" s="94">
        <v>2.8</v>
      </c>
      <c r="E110" s="93">
        <f>IF(D110&lt;=8,VLOOKUP(D110,$O$2:$P$163,2),3)</f>
        <v>9</v>
      </c>
      <c r="F110" s="92">
        <f>AVERAGE(C110,E110)</f>
        <v>7.5666666666666664</v>
      </c>
      <c r="O110" s="84"/>
      <c r="P110" s="74"/>
    </row>
    <row r="111" spans="1:16" ht="15" thickBot="1" x14ac:dyDescent="0.35">
      <c r="A111" s="97" t="s">
        <v>444</v>
      </c>
      <c r="B111" s="96">
        <v>40</v>
      </c>
      <c r="C111" s="99">
        <f>B111*12/$I$3</f>
        <v>3.5555555555555554</v>
      </c>
      <c r="D111" s="94">
        <v>10.6</v>
      </c>
      <c r="E111" s="98">
        <f>IF(D111&lt;=8,VLOOKUP(D111,$O$2:$P$163,2),3)</f>
        <v>3</v>
      </c>
      <c r="F111" s="92">
        <f>AVERAGE(C111,E111)</f>
        <v>3.2777777777777777</v>
      </c>
      <c r="O111" s="84"/>
      <c r="P111" s="74"/>
    </row>
    <row r="112" spans="1:16" ht="15" thickBot="1" x14ac:dyDescent="0.35">
      <c r="A112" s="97" t="s">
        <v>445</v>
      </c>
      <c r="B112" s="96">
        <v>74</v>
      </c>
      <c r="C112" s="99">
        <f>B112*12/$I$3</f>
        <v>6.5777777777777775</v>
      </c>
      <c r="D112" s="94">
        <v>0.8</v>
      </c>
      <c r="E112" s="98">
        <f>IF(D112&lt;=8,VLOOKUP(D112,$O$2:$P$163,2),3)</f>
        <v>12</v>
      </c>
      <c r="F112" s="92">
        <f>AVERAGE(C112,E112)</f>
        <v>9.2888888888888879</v>
      </c>
      <c r="O112" s="84"/>
      <c r="P112" s="74"/>
    </row>
    <row r="113" spans="1:16" ht="15" thickBot="1" x14ac:dyDescent="0.35">
      <c r="A113" s="97" t="s">
        <v>446</v>
      </c>
      <c r="B113" s="96">
        <v>91</v>
      </c>
      <c r="C113" s="95">
        <f>B113*12/$I$3</f>
        <v>8.0888888888888886</v>
      </c>
      <c r="D113" s="94">
        <v>5.6</v>
      </c>
      <c r="E113" s="93">
        <f>IF(D113&lt;=8,VLOOKUP(D113,$O$2:$P$163,2),3)</f>
        <v>6</v>
      </c>
      <c r="F113" s="92">
        <f>AVERAGE(C113,E113)</f>
        <v>7.0444444444444443</v>
      </c>
      <c r="O113" s="84"/>
      <c r="P113" s="74"/>
    </row>
    <row r="114" spans="1:16" ht="15" thickBot="1" x14ac:dyDescent="0.35">
      <c r="A114" s="97" t="s">
        <v>447</v>
      </c>
      <c r="B114" s="96">
        <v>45</v>
      </c>
      <c r="C114" s="95">
        <f>B114*12/$I$3</f>
        <v>4</v>
      </c>
      <c r="D114" s="94">
        <v>24.7</v>
      </c>
      <c r="E114" s="93">
        <f>IF(D114&lt;=8,VLOOKUP(D114,$O$2:$P$163,2),3)</f>
        <v>3</v>
      </c>
      <c r="F114" s="92">
        <f>AVERAGE(C114,E114)</f>
        <v>3.5</v>
      </c>
      <c r="O114" s="84"/>
      <c r="P114" s="74"/>
    </row>
    <row r="115" spans="1:16" ht="15" thickBot="1" x14ac:dyDescent="0.35">
      <c r="A115" s="97" t="s">
        <v>448</v>
      </c>
      <c r="B115" s="96">
        <v>90</v>
      </c>
      <c r="C115" s="95">
        <f>B115*12/$I$3</f>
        <v>8</v>
      </c>
      <c r="D115" s="94">
        <v>1.1000000000000001</v>
      </c>
      <c r="E115" s="93">
        <f>IF(D115&lt;=8,VLOOKUP(D115,$O$2:$P$163,2),3)</f>
        <v>11</v>
      </c>
      <c r="F115" s="92">
        <f>AVERAGE(C115,E115)</f>
        <v>9.5</v>
      </c>
      <c r="O115" s="84"/>
      <c r="P115" s="74"/>
    </row>
    <row r="116" spans="1:16" ht="15" thickBot="1" x14ac:dyDescent="0.35">
      <c r="A116" s="97" t="s">
        <v>449</v>
      </c>
      <c r="B116" s="96">
        <v>76</v>
      </c>
      <c r="C116" s="99">
        <f>B116*12/$I$3</f>
        <v>6.7555555555555555</v>
      </c>
      <c r="D116" s="94">
        <v>19.600000000000001</v>
      </c>
      <c r="E116" s="98">
        <f>IF(D116&lt;=8,VLOOKUP(D116,$O$2:$P$163,2),3)</f>
        <v>3</v>
      </c>
      <c r="F116" s="92">
        <f>AVERAGE(C116,E116)</f>
        <v>4.8777777777777782</v>
      </c>
      <c r="O116" s="84"/>
      <c r="P116" s="74"/>
    </row>
    <row r="117" spans="1:16" ht="15" thickBot="1" x14ac:dyDescent="0.35">
      <c r="A117" s="97" t="s">
        <v>450</v>
      </c>
      <c r="B117" s="96">
        <v>52</v>
      </c>
      <c r="C117" s="99">
        <f>B117*12/$I$3</f>
        <v>4.6222222222222218</v>
      </c>
      <c r="D117" s="94">
        <v>17.399999999999999</v>
      </c>
      <c r="E117" s="98">
        <f>IF(D117&lt;=8,VLOOKUP(D117,$O$2:$P$163,2),3)</f>
        <v>3</v>
      </c>
      <c r="F117" s="92">
        <f>AVERAGE(C117,E117)</f>
        <v>3.8111111111111109</v>
      </c>
      <c r="O117" s="84"/>
      <c r="P117" s="74"/>
    </row>
    <row r="118" spans="1:16" ht="15" thickBot="1" x14ac:dyDescent="0.35">
      <c r="A118" s="97" t="s">
        <v>451</v>
      </c>
      <c r="B118" s="96">
        <v>14</v>
      </c>
      <c r="C118" s="99">
        <f>B118*12/$I$3</f>
        <v>1.2444444444444445</v>
      </c>
      <c r="D118" s="100">
        <v>82</v>
      </c>
      <c r="E118" s="98">
        <f>IF(D118&lt;=8,VLOOKUP(D118,$O$2:$P$163,2),3)</f>
        <v>3</v>
      </c>
      <c r="F118" s="92">
        <f>AVERAGE(C118,E118)</f>
        <v>2.1222222222222222</v>
      </c>
      <c r="O118" s="84"/>
      <c r="P118" s="74"/>
    </row>
    <row r="119" spans="1:16" ht="15" thickBot="1" x14ac:dyDescent="0.35">
      <c r="A119" s="101" t="s">
        <v>261</v>
      </c>
      <c r="B119" s="96">
        <v>85</v>
      </c>
      <c r="C119" s="99">
        <f>B119*12/$I$3</f>
        <v>7.5555555555555554</v>
      </c>
      <c r="D119" s="94">
        <v>2.2999999999999998</v>
      </c>
      <c r="E119" s="98">
        <f>IF(D119&lt;=8,VLOOKUP(D119,$O$2:$P$163,2),3)</f>
        <v>10</v>
      </c>
      <c r="F119" s="92">
        <f>AVERAGE(C119,E119)</f>
        <v>8.7777777777777786</v>
      </c>
      <c r="O119" s="84"/>
      <c r="P119" s="74"/>
    </row>
    <row r="120" spans="1:16" ht="15" thickBot="1" x14ac:dyDescent="0.35">
      <c r="A120" s="97" t="s">
        <v>452</v>
      </c>
      <c r="B120" s="96">
        <v>38</v>
      </c>
      <c r="C120" s="95">
        <f>B120*12/$I$3</f>
        <v>3.3777777777777778</v>
      </c>
      <c r="D120" s="94">
        <v>4.5</v>
      </c>
      <c r="E120" s="93">
        <f>IF(D120&lt;=8,VLOOKUP(D120,$O$2:$P$163,2),3)</f>
        <v>8</v>
      </c>
      <c r="F120" s="92">
        <f>AVERAGE(C120,E120)</f>
        <v>5.6888888888888891</v>
      </c>
      <c r="O120" s="84"/>
      <c r="P120" s="74"/>
    </row>
    <row r="121" spans="1:16" ht="15" thickBot="1" x14ac:dyDescent="0.35">
      <c r="A121" s="97" t="s">
        <v>250</v>
      </c>
      <c r="B121" s="96">
        <v>49</v>
      </c>
      <c r="C121" s="95">
        <f>B121*12/$I$3</f>
        <v>4.3555555555555552</v>
      </c>
      <c r="D121" s="94">
        <v>1.2</v>
      </c>
      <c r="E121" s="93">
        <f>IF(D121&lt;=8,VLOOKUP(D121,$O$2:$P$163,2),3)</f>
        <v>11</v>
      </c>
      <c r="F121" s="92">
        <f>AVERAGE(C121,E121)</f>
        <v>7.6777777777777771</v>
      </c>
      <c r="O121" s="84"/>
      <c r="P121" s="74"/>
    </row>
    <row r="122" spans="1:16" ht="15" thickBot="1" x14ac:dyDescent="0.35">
      <c r="A122" s="97" t="s">
        <v>453</v>
      </c>
      <c r="B122" s="96">
        <v>45</v>
      </c>
      <c r="C122" s="95">
        <f>B122*12/$I$3</f>
        <v>4</v>
      </c>
      <c r="D122" s="94">
        <v>1.8</v>
      </c>
      <c r="E122" s="93">
        <f>IF(D122&lt;=8,VLOOKUP(D122,$O$2:$P$163,2),3)</f>
        <v>11</v>
      </c>
      <c r="F122" s="92">
        <f>AVERAGE(C122,E122)</f>
        <v>7.5</v>
      </c>
      <c r="O122" s="84"/>
      <c r="P122" s="74"/>
    </row>
    <row r="123" spans="1:16" ht="15" thickBot="1" x14ac:dyDescent="0.35">
      <c r="A123" s="97" t="s">
        <v>454</v>
      </c>
      <c r="B123" s="96">
        <v>58</v>
      </c>
      <c r="C123" s="99">
        <f>B123*12/$I$3</f>
        <v>5.1555555555555559</v>
      </c>
      <c r="D123" s="94">
        <v>9.4</v>
      </c>
      <c r="E123" s="98">
        <f>IF(D123&lt;=8,VLOOKUP(D123,$O$2:$P$163,2),3)</f>
        <v>3</v>
      </c>
      <c r="F123" s="92">
        <f>AVERAGE(C123,E123)</f>
        <v>4.0777777777777775</v>
      </c>
      <c r="O123" s="84"/>
      <c r="P123" s="74"/>
    </row>
    <row r="124" spans="1:16" ht="15" thickBot="1" x14ac:dyDescent="0.35">
      <c r="A124" s="97" t="s">
        <v>455</v>
      </c>
      <c r="B124" s="96">
        <v>61</v>
      </c>
      <c r="C124" s="95">
        <f>B124*12/$I$3</f>
        <v>5.4222222222222225</v>
      </c>
      <c r="D124" s="94">
        <v>6.5</v>
      </c>
      <c r="E124" s="93">
        <f>IF(D124&lt;=8,VLOOKUP(D124,$O$2:$P$163,2),3)</f>
        <v>6</v>
      </c>
      <c r="F124" s="92">
        <f>AVERAGE(C124,E124)</f>
        <v>5.7111111111111112</v>
      </c>
      <c r="O124" s="84"/>
      <c r="P124" s="74"/>
    </row>
    <row r="125" spans="1:16" ht="15" thickBot="1" x14ac:dyDescent="0.35">
      <c r="A125" s="97" t="s">
        <v>456</v>
      </c>
      <c r="B125" s="96">
        <v>71</v>
      </c>
      <c r="C125" s="99">
        <f>B125*12/$I$3</f>
        <v>6.3111111111111109</v>
      </c>
      <c r="D125" s="94">
        <v>5.3</v>
      </c>
      <c r="E125" s="98">
        <f>IF(D125&lt;=8,VLOOKUP(D125,$O$2:$P$163,2),3)</f>
        <v>7</v>
      </c>
      <c r="F125" s="92">
        <f>AVERAGE(C125,E125)</f>
        <v>6.655555555555555</v>
      </c>
      <c r="O125" s="84"/>
      <c r="P125" s="74"/>
    </row>
    <row r="126" spans="1:16" ht="15" thickBot="1" x14ac:dyDescent="0.35">
      <c r="A126" s="97" t="s">
        <v>457</v>
      </c>
      <c r="B126" s="96">
        <v>56</v>
      </c>
      <c r="C126" s="99">
        <f>B126*12/$I$3</f>
        <v>4.9777777777777779</v>
      </c>
      <c r="D126" s="100">
        <v>0</v>
      </c>
      <c r="E126" s="98">
        <f>IF(D126&lt;=8,VLOOKUP(D126,$O$2:$P$163,2),3)</f>
        <v>12</v>
      </c>
      <c r="F126" s="92">
        <f>AVERAGE(C126,E126)</f>
        <v>8.4888888888888889</v>
      </c>
      <c r="O126" s="84"/>
      <c r="P126" s="74"/>
    </row>
    <row r="127" spans="1:16" ht="15" thickBot="1" x14ac:dyDescent="0.35">
      <c r="A127" s="97" t="s">
        <v>458</v>
      </c>
      <c r="B127" s="96">
        <v>32</v>
      </c>
      <c r="C127" s="95">
        <f>B127*12/$I$3</f>
        <v>2.8444444444444446</v>
      </c>
      <c r="D127" s="94">
        <v>3.6</v>
      </c>
      <c r="E127" s="93">
        <f>IF(D127&lt;=8,VLOOKUP(D127,$O$2:$P$163,2),3)</f>
        <v>8</v>
      </c>
      <c r="F127" s="92">
        <f>AVERAGE(C127,E127)</f>
        <v>5.4222222222222225</v>
      </c>
      <c r="O127" s="84"/>
      <c r="P127" s="74"/>
    </row>
    <row r="128" spans="1:16" ht="15" thickBot="1" x14ac:dyDescent="0.35">
      <c r="A128" s="97" t="s">
        <v>459</v>
      </c>
      <c r="B128" s="96">
        <v>38</v>
      </c>
      <c r="C128" s="99">
        <f>B128*12/$I$3</f>
        <v>3.3777777777777778</v>
      </c>
      <c r="D128" s="94">
        <v>13.4</v>
      </c>
      <c r="E128" s="98">
        <f>IF(D128&lt;=8,VLOOKUP(D128,$O$2:$P$163,2),3)</f>
        <v>3</v>
      </c>
      <c r="F128" s="92">
        <f>AVERAGE(C128,E128)</f>
        <v>3.1888888888888891</v>
      </c>
      <c r="O128" s="84"/>
      <c r="P128" s="74"/>
    </row>
    <row r="129" spans="1:16" ht="15" thickBot="1" x14ac:dyDescent="0.35">
      <c r="A129" s="97" t="s">
        <v>246</v>
      </c>
      <c r="B129" s="96">
        <v>44</v>
      </c>
      <c r="C129" s="95">
        <f>B129*12/$I$3</f>
        <v>3.911111111111111</v>
      </c>
      <c r="D129" s="94">
        <v>2.2000000000000002</v>
      </c>
      <c r="E129" s="93">
        <f>IF(D129&lt;=8,VLOOKUP(D129,$O$2:$P$163,2),3)</f>
        <v>10</v>
      </c>
      <c r="F129" s="92">
        <f>AVERAGE(C129,E129)</f>
        <v>6.9555555555555557</v>
      </c>
      <c r="O129" s="84"/>
      <c r="P129" s="74"/>
    </row>
    <row r="130" spans="1:16" ht="15" thickBot="1" x14ac:dyDescent="0.35">
      <c r="A130" s="97" t="s">
        <v>460</v>
      </c>
      <c r="B130" s="96">
        <v>49</v>
      </c>
      <c r="C130" s="95">
        <f>B130*12/$I$3</f>
        <v>4.3555555555555552</v>
      </c>
      <c r="D130" s="94">
        <v>1.2</v>
      </c>
      <c r="E130" s="93">
        <f>IF(D130&lt;=8,VLOOKUP(D130,$O$2:$P$163,2),3)</f>
        <v>11</v>
      </c>
      <c r="F130" s="92">
        <f>AVERAGE(C130,E130)</f>
        <v>7.6777777777777771</v>
      </c>
      <c r="O130" s="84"/>
      <c r="P130" s="74"/>
    </row>
    <row r="131" spans="1:16" ht="15" thickBot="1" x14ac:dyDescent="0.35">
      <c r="A131" s="91" t="s">
        <v>461</v>
      </c>
      <c r="B131" s="90">
        <v>38</v>
      </c>
      <c r="C131" s="89">
        <f>B131*12/$I$3</f>
        <v>3.3777777777777778</v>
      </c>
      <c r="D131" s="88">
        <v>6.8</v>
      </c>
      <c r="E131" s="87">
        <f>IF(D131&lt;=8,VLOOKUP(D131,$O$2:$P$163,2),3)</f>
        <v>5</v>
      </c>
      <c r="F131" s="86">
        <f>AVERAGE(C131,E131)</f>
        <v>4.1888888888888891</v>
      </c>
      <c r="O131" s="84"/>
      <c r="P131" s="74"/>
    </row>
    <row r="132" spans="1:16" ht="15" thickBot="1" x14ac:dyDescent="0.35">
      <c r="A132" s="85"/>
      <c r="O132" s="84"/>
      <c r="P132" s="74"/>
    </row>
    <row r="133" spans="1:16" ht="15" thickBot="1" x14ac:dyDescent="0.35">
      <c r="A133" s="85"/>
      <c r="O133" s="84"/>
      <c r="P133" s="74"/>
    </row>
    <row r="134" spans="1:16" ht="15" thickBot="1" x14ac:dyDescent="0.35">
      <c r="A134" s="81" t="s">
        <v>333</v>
      </c>
      <c r="B134" s="83">
        <f>MAX(B3:B131)</f>
        <v>135</v>
      </c>
      <c r="D134" s="80">
        <f>MAX(D2:D50)</f>
        <v>54.8</v>
      </c>
      <c r="O134" s="82">
        <v>5.0999999999999996</v>
      </c>
      <c r="P134" s="74">
        <v>7</v>
      </c>
    </row>
    <row r="135" spans="1:16" ht="15" thickBot="1" x14ac:dyDescent="0.35">
      <c r="A135" s="81" t="s">
        <v>462</v>
      </c>
      <c r="D135" s="80">
        <f>MIN(D3:D51)</f>
        <v>0</v>
      </c>
      <c r="O135" s="76">
        <v>5.2</v>
      </c>
      <c r="P135" s="74">
        <v>7</v>
      </c>
    </row>
    <row r="136" spans="1:16" ht="15" thickBot="1" x14ac:dyDescent="0.35">
      <c r="O136" s="77">
        <v>5.3</v>
      </c>
      <c r="P136" s="74">
        <v>7</v>
      </c>
    </row>
    <row r="137" spans="1:16" ht="15" thickBot="1" x14ac:dyDescent="0.35">
      <c r="O137" s="76">
        <v>5.4</v>
      </c>
      <c r="P137" s="74">
        <v>7</v>
      </c>
    </row>
    <row r="138" spans="1:16" ht="15" thickBot="1" x14ac:dyDescent="0.35">
      <c r="O138" s="79">
        <v>5.5</v>
      </c>
      <c r="P138" s="74">
        <v>7</v>
      </c>
    </row>
    <row r="139" spans="1:16" ht="15" thickBot="1" x14ac:dyDescent="0.35">
      <c r="O139" s="78">
        <v>5.6</v>
      </c>
      <c r="P139" s="74">
        <v>6</v>
      </c>
    </row>
    <row r="140" spans="1:16" ht="15" thickBot="1" x14ac:dyDescent="0.35">
      <c r="O140" s="77">
        <v>5.7</v>
      </c>
      <c r="P140" s="74">
        <v>6</v>
      </c>
    </row>
    <row r="141" spans="1:16" ht="15" thickBot="1" x14ac:dyDescent="0.35">
      <c r="O141" s="76">
        <v>5.8</v>
      </c>
      <c r="P141" s="74">
        <v>6</v>
      </c>
    </row>
    <row r="142" spans="1:16" ht="15" thickBot="1" x14ac:dyDescent="0.35">
      <c r="O142" s="77">
        <v>5.9</v>
      </c>
      <c r="P142" s="74">
        <v>6</v>
      </c>
    </row>
    <row r="143" spans="1:16" ht="15" thickBot="1" x14ac:dyDescent="0.35">
      <c r="O143" s="76">
        <v>6</v>
      </c>
      <c r="P143" s="74">
        <v>6</v>
      </c>
    </row>
    <row r="144" spans="1:16" ht="15" thickBot="1" x14ac:dyDescent="0.35">
      <c r="O144" s="77">
        <v>6.1</v>
      </c>
      <c r="P144" s="74">
        <v>6</v>
      </c>
    </row>
    <row r="145" spans="15:16" ht="15" thickBot="1" x14ac:dyDescent="0.35">
      <c r="O145" s="76">
        <v>6.2</v>
      </c>
      <c r="P145" s="74">
        <v>6</v>
      </c>
    </row>
    <row r="146" spans="15:16" ht="15" thickBot="1" x14ac:dyDescent="0.35">
      <c r="O146" s="77">
        <v>6.3</v>
      </c>
      <c r="P146" s="74">
        <v>6</v>
      </c>
    </row>
    <row r="147" spans="15:16" ht="15" thickBot="1" x14ac:dyDescent="0.35">
      <c r="O147" s="76">
        <v>6.4</v>
      </c>
      <c r="P147" s="74">
        <v>6</v>
      </c>
    </row>
    <row r="148" spans="15:16" ht="15" thickBot="1" x14ac:dyDescent="0.35">
      <c r="O148" s="75">
        <v>6.5</v>
      </c>
      <c r="P148" s="74">
        <v>6</v>
      </c>
    </row>
    <row r="149" spans="15:16" x14ac:dyDescent="0.3">
      <c r="O149" s="73">
        <v>6.6</v>
      </c>
      <c r="P149" s="72">
        <v>5</v>
      </c>
    </row>
    <row r="150" spans="15:16" x14ac:dyDescent="0.3">
      <c r="O150" s="71">
        <v>6.7</v>
      </c>
      <c r="P150" s="72">
        <v>5</v>
      </c>
    </row>
    <row r="151" spans="15:16" x14ac:dyDescent="0.3">
      <c r="O151" s="70">
        <v>6.8</v>
      </c>
      <c r="P151" s="72">
        <v>5</v>
      </c>
    </row>
    <row r="152" spans="15:16" x14ac:dyDescent="0.3">
      <c r="O152" s="71">
        <v>6.9</v>
      </c>
      <c r="P152" s="72">
        <v>5</v>
      </c>
    </row>
    <row r="153" spans="15:16" x14ac:dyDescent="0.3">
      <c r="O153" s="70">
        <v>7</v>
      </c>
      <c r="P153" s="69">
        <v>4</v>
      </c>
    </row>
    <row r="154" spans="15:16" x14ac:dyDescent="0.3">
      <c r="O154" s="71">
        <v>7.1</v>
      </c>
      <c r="P154" s="69">
        <v>4</v>
      </c>
    </row>
    <row r="155" spans="15:16" x14ac:dyDescent="0.3">
      <c r="O155" s="70">
        <v>7.2</v>
      </c>
      <c r="P155" s="69">
        <v>4</v>
      </c>
    </row>
    <row r="156" spans="15:16" x14ac:dyDescent="0.3">
      <c r="O156" s="71">
        <v>7.3</v>
      </c>
      <c r="P156" s="69">
        <v>4</v>
      </c>
    </row>
    <row r="157" spans="15:16" x14ac:dyDescent="0.3">
      <c r="O157" s="70">
        <v>7.4</v>
      </c>
      <c r="P157" s="69">
        <v>4</v>
      </c>
    </row>
    <row r="158" spans="15:16" x14ac:dyDescent="0.3">
      <c r="O158" s="71">
        <v>7.5</v>
      </c>
      <c r="P158" s="69">
        <v>4</v>
      </c>
    </row>
    <row r="159" spans="15:16" x14ac:dyDescent="0.3">
      <c r="O159" s="70">
        <v>7.6</v>
      </c>
      <c r="P159" s="69">
        <v>4</v>
      </c>
    </row>
    <row r="160" spans="15:16" x14ac:dyDescent="0.3">
      <c r="O160" s="71">
        <v>7.7</v>
      </c>
      <c r="P160" s="69">
        <v>4</v>
      </c>
    </row>
    <row r="161" spans="15:16" x14ac:dyDescent="0.3">
      <c r="O161" s="70">
        <v>7.8</v>
      </c>
      <c r="P161" s="69">
        <v>4</v>
      </c>
    </row>
    <row r="162" spans="15:16" x14ac:dyDescent="0.3">
      <c r="O162" s="71">
        <v>7.9</v>
      </c>
      <c r="P162" s="69">
        <v>4</v>
      </c>
    </row>
    <row r="163" spans="15:16" x14ac:dyDescent="0.3">
      <c r="O163" s="70">
        <v>8</v>
      </c>
      <c r="P163" s="69">
        <v>4</v>
      </c>
    </row>
  </sheetData>
  <mergeCells count="10">
    <mergeCell ref="L5:L6"/>
    <mergeCell ref="L7:L8"/>
    <mergeCell ref="L9:L10"/>
    <mergeCell ref="L11:L12"/>
    <mergeCell ref="A1:A2"/>
    <mergeCell ref="B1:E1"/>
    <mergeCell ref="F1:F2"/>
    <mergeCell ref="H2:J2"/>
    <mergeCell ref="L2:M2"/>
    <mergeCell ref="L3:L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183"/>
  <sheetViews>
    <sheetView workbookViewId="0">
      <pane xSplit="2" ySplit="4" topLeftCell="O17" activePane="bottomRight" state="frozen"/>
      <selection pane="topRight" activeCell="C1" sqref="C1"/>
      <selection pane="bottomLeft" activeCell="A4" sqref="A4"/>
      <selection pane="bottomRight" activeCell="W21" sqref="W21"/>
    </sheetView>
  </sheetViews>
  <sheetFormatPr defaultRowHeight="13.2" x14ac:dyDescent="0.25"/>
  <cols>
    <col min="1" max="1" width="8.88671875" customWidth="1"/>
    <col min="2" max="2" width="34.5546875" customWidth="1"/>
    <col min="3" max="3" width="40" customWidth="1"/>
    <col min="4" max="4" width="7.88671875" customWidth="1"/>
    <col min="5" max="5" width="10.44140625" customWidth="1"/>
    <col min="6" max="7" width="10.6640625" customWidth="1"/>
    <col min="8" max="8" width="16.6640625" customWidth="1"/>
    <col min="9" max="9" width="14.109375" customWidth="1"/>
    <col min="10" max="10" width="8.77734375" customWidth="1"/>
    <col min="11" max="11" width="9.5546875" customWidth="1"/>
    <col min="12" max="12" width="9.109375" customWidth="1"/>
    <col min="15" max="15" width="9.5546875" customWidth="1"/>
    <col min="16" max="16" width="10.33203125" customWidth="1"/>
    <col min="17" max="17" width="11.109375" customWidth="1"/>
    <col min="19" max="20" width="14.5546875" customWidth="1"/>
    <col min="21" max="21" width="15.109375" customWidth="1"/>
    <col min="22" max="22" width="12.33203125" customWidth="1"/>
    <col min="24" max="24" width="11.5546875" customWidth="1"/>
    <col min="25" max="25" width="13" customWidth="1"/>
  </cols>
  <sheetData>
    <row r="2" spans="1:29" ht="27" x14ac:dyDescent="0.3">
      <c r="A2" s="28" t="s">
        <v>282</v>
      </c>
      <c r="B2" s="30" t="s">
        <v>281</v>
      </c>
      <c r="C2" s="30" t="s">
        <v>283</v>
      </c>
      <c r="D2" s="28" t="s">
        <v>280</v>
      </c>
      <c r="E2" s="26" t="s">
        <v>286</v>
      </c>
      <c r="F2" s="26"/>
      <c r="G2" s="26"/>
      <c r="H2" s="16" t="s">
        <v>285</v>
      </c>
      <c r="I2" s="33" t="s">
        <v>296</v>
      </c>
      <c r="J2" s="34"/>
      <c r="K2" s="34"/>
      <c r="L2" s="34"/>
      <c r="M2" s="34"/>
      <c r="N2" s="35"/>
      <c r="O2" s="25" t="s">
        <v>302</v>
      </c>
      <c r="P2" s="25"/>
      <c r="Q2" s="25"/>
      <c r="R2" s="25"/>
      <c r="S2" s="25"/>
      <c r="T2" s="25" t="s">
        <v>315</v>
      </c>
      <c r="U2" s="25"/>
      <c r="V2" s="25"/>
      <c r="W2" s="25"/>
      <c r="X2" s="25"/>
      <c r="Y2" s="25"/>
      <c r="Z2" s="25"/>
      <c r="AA2" s="25"/>
      <c r="AB2" s="44" t="s">
        <v>312</v>
      </c>
      <c r="AC2" s="28" t="s">
        <v>313</v>
      </c>
    </row>
    <row r="3" spans="1:29" ht="18" customHeight="1" x14ac:dyDescent="0.25">
      <c r="A3" s="29"/>
      <c r="B3" s="30"/>
      <c r="C3" s="30"/>
      <c r="D3" s="29"/>
      <c r="E3" s="14" t="s">
        <v>274</v>
      </c>
      <c r="F3" s="14" t="s">
        <v>275</v>
      </c>
      <c r="G3" s="14" t="s">
        <v>276</v>
      </c>
      <c r="H3" s="23" t="s">
        <v>284</v>
      </c>
      <c r="I3" s="37" t="s">
        <v>291</v>
      </c>
      <c r="J3" s="38"/>
      <c r="K3" s="38"/>
      <c r="L3" s="39"/>
      <c r="M3" s="36" t="s">
        <v>287</v>
      </c>
      <c r="N3" s="36" t="s">
        <v>288</v>
      </c>
      <c r="O3" s="31" t="s">
        <v>297</v>
      </c>
      <c r="P3" s="31" t="s">
        <v>298</v>
      </c>
      <c r="Q3" s="31" t="s">
        <v>299</v>
      </c>
      <c r="R3" s="31" t="s">
        <v>300</v>
      </c>
      <c r="S3" s="23" t="s">
        <v>301</v>
      </c>
      <c r="T3" s="41" t="s">
        <v>309</v>
      </c>
      <c r="U3" s="23" t="s">
        <v>305</v>
      </c>
      <c r="V3" s="41" t="s">
        <v>306</v>
      </c>
      <c r="W3" s="41" t="s">
        <v>314</v>
      </c>
      <c r="X3" s="23" t="s">
        <v>307</v>
      </c>
      <c r="Y3" s="23" t="s">
        <v>308</v>
      </c>
      <c r="Z3" s="23" t="s">
        <v>310</v>
      </c>
      <c r="AA3" s="23" t="s">
        <v>311</v>
      </c>
      <c r="AB3" s="45"/>
      <c r="AC3" s="29"/>
    </row>
    <row r="4" spans="1:29" ht="48.6" customHeight="1" x14ac:dyDescent="0.25">
      <c r="A4" s="29"/>
      <c r="B4" s="30"/>
      <c r="C4" s="30"/>
      <c r="D4" s="29"/>
      <c r="E4" s="15" t="s">
        <v>277</v>
      </c>
      <c r="F4" s="15" t="s">
        <v>278</v>
      </c>
      <c r="G4" s="15" t="s">
        <v>279</v>
      </c>
      <c r="H4" s="24"/>
      <c r="I4" s="18" t="s">
        <v>292</v>
      </c>
      <c r="J4" s="19" t="s">
        <v>293</v>
      </c>
      <c r="K4" s="19" t="s">
        <v>294</v>
      </c>
      <c r="L4" s="19" t="s">
        <v>295</v>
      </c>
      <c r="M4" s="32"/>
      <c r="N4" s="32"/>
      <c r="O4" s="32"/>
      <c r="P4" s="32"/>
      <c r="Q4" s="32"/>
      <c r="R4" s="32"/>
      <c r="S4" s="24"/>
      <c r="T4" s="41"/>
      <c r="U4" s="24"/>
      <c r="V4" s="42"/>
      <c r="W4" s="42"/>
      <c r="X4" s="27"/>
      <c r="Y4" s="24"/>
      <c r="Z4" s="27"/>
      <c r="AA4" s="27"/>
      <c r="AB4" s="45"/>
      <c r="AC4" s="29"/>
    </row>
    <row r="5" spans="1:29" ht="32.4" customHeight="1" x14ac:dyDescent="0.25">
      <c r="A5" s="6">
        <v>1</v>
      </c>
      <c r="B5" s="3" t="s">
        <v>260</v>
      </c>
      <c r="C5" s="3" t="s">
        <v>240</v>
      </c>
      <c r="D5" s="10">
        <v>4</v>
      </c>
      <c r="E5" s="6">
        <v>2</v>
      </c>
      <c r="F5" s="7">
        <v>0</v>
      </c>
      <c r="G5" s="7">
        <v>0</v>
      </c>
      <c r="H5" s="6">
        <v>7</v>
      </c>
      <c r="I5" s="17">
        <v>0</v>
      </c>
      <c r="J5" s="17">
        <v>0</v>
      </c>
      <c r="K5" s="17">
        <v>1</v>
      </c>
      <c r="L5" s="17">
        <v>6</v>
      </c>
      <c r="M5" s="17">
        <v>1</v>
      </c>
      <c r="N5" s="17">
        <v>0</v>
      </c>
      <c r="O5" s="17">
        <v>1</v>
      </c>
      <c r="P5" s="17">
        <v>5</v>
      </c>
      <c r="Q5" s="17">
        <v>5</v>
      </c>
      <c r="R5" s="17">
        <v>0</v>
      </c>
      <c r="S5" s="17">
        <v>0</v>
      </c>
      <c r="T5" s="43">
        <v>0</v>
      </c>
      <c r="U5" s="43">
        <v>5</v>
      </c>
      <c r="V5" s="43">
        <v>1</v>
      </c>
      <c r="W5" s="43">
        <v>0</v>
      </c>
      <c r="X5" s="43">
        <v>0</v>
      </c>
      <c r="Y5" s="43">
        <v>2</v>
      </c>
      <c r="Z5" s="20">
        <v>0</v>
      </c>
      <c r="AA5" s="20">
        <v>0</v>
      </c>
      <c r="AB5" s="46">
        <f>SUM(E5:AA5)</f>
        <v>36</v>
      </c>
      <c r="AC5" s="22"/>
    </row>
    <row r="6" spans="1:29" ht="78" x14ac:dyDescent="0.25">
      <c r="A6" s="6">
        <v>2</v>
      </c>
      <c r="B6" s="3" t="s">
        <v>11</v>
      </c>
      <c r="C6" s="3" t="s">
        <v>1</v>
      </c>
      <c r="D6" s="10">
        <v>4</v>
      </c>
      <c r="E6" s="6">
        <v>3</v>
      </c>
      <c r="F6" s="7">
        <v>0.4</v>
      </c>
      <c r="G6" s="7">
        <v>0</v>
      </c>
      <c r="H6" s="6">
        <v>3</v>
      </c>
      <c r="I6" s="17">
        <v>1</v>
      </c>
      <c r="J6" s="17">
        <v>1</v>
      </c>
      <c r="K6" s="17">
        <v>2</v>
      </c>
      <c r="L6" s="17">
        <v>2</v>
      </c>
      <c r="M6" s="17">
        <v>1</v>
      </c>
      <c r="N6" s="17">
        <v>0</v>
      </c>
      <c r="O6" s="17">
        <v>0</v>
      </c>
      <c r="P6" s="17">
        <v>2</v>
      </c>
      <c r="Q6" s="17">
        <v>3</v>
      </c>
      <c r="R6" s="17">
        <v>0</v>
      </c>
      <c r="S6" s="17">
        <v>0</v>
      </c>
      <c r="T6" s="20">
        <v>0</v>
      </c>
      <c r="U6" s="20">
        <v>2</v>
      </c>
      <c r="V6" s="20">
        <v>0</v>
      </c>
      <c r="W6" s="20">
        <v>0</v>
      </c>
      <c r="X6" s="20">
        <v>0</v>
      </c>
      <c r="Y6" s="20">
        <v>2</v>
      </c>
      <c r="Z6" s="20">
        <v>0</v>
      </c>
      <c r="AA6" s="20">
        <v>0</v>
      </c>
      <c r="AB6" s="46">
        <f t="shared" ref="AB6:AB69" si="0">SUM(E6:AA6)</f>
        <v>22.4</v>
      </c>
      <c r="AC6" s="22"/>
    </row>
    <row r="7" spans="1:29" ht="46.8" x14ac:dyDescent="0.25">
      <c r="A7" s="20">
        <v>3</v>
      </c>
      <c r="B7" s="3" t="s">
        <v>183</v>
      </c>
      <c r="C7" s="3" t="s">
        <v>184</v>
      </c>
      <c r="D7" s="10">
        <v>4</v>
      </c>
      <c r="E7" s="6"/>
      <c r="F7" s="6"/>
      <c r="G7" s="6"/>
      <c r="H7" s="6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20"/>
      <c r="U7" s="20"/>
      <c r="V7" s="20"/>
      <c r="W7" s="20"/>
      <c r="X7" s="20"/>
      <c r="Y7" s="20"/>
      <c r="Z7" s="20"/>
      <c r="AA7" s="20"/>
      <c r="AB7" s="46">
        <f t="shared" si="0"/>
        <v>0</v>
      </c>
      <c r="AC7" s="22"/>
    </row>
    <row r="8" spans="1:29" ht="62.4" x14ac:dyDescent="0.25">
      <c r="A8" s="20">
        <v>4</v>
      </c>
      <c r="B8" s="3" t="s">
        <v>98</v>
      </c>
      <c r="C8" s="3" t="s">
        <v>99</v>
      </c>
      <c r="D8" s="10">
        <v>4</v>
      </c>
      <c r="E8" s="6">
        <v>3</v>
      </c>
      <c r="F8" s="7">
        <v>0.3</v>
      </c>
      <c r="G8" s="7">
        <v>0</v>
      </c>
      <c r="H8" s="6">
        <v>7</v>
      </c>
      <c r="I8" s="17">
        <v>3</v>
      </c>
      <c r="J8" s="17">
        <v>1</v>
      </c>
      <c r="K8" s="17">
        <v>0</v>
      </c>
      <c r="L8" s="17">
        <v>6</v>
      </c>
      <c r="M8" s="17">
        <v>2</v>
      </c>
      <c r="N8" s="17">
        <v>0</v>
      </c>
      <c r="O8" s="17">
        <v>1</v>
      </c>
      <c r="P8" s="17">
        <v>6</v>
      </c>
      <c r="Q8" s="17">
        <v>0</v>
      </c>
      <c r="R8" s="17">
        <v>0</v>
      </c>
      <c r="S8" s="17">
        <v>0</v>
      </c>
      <c r="T8" s="20">
        <v>0</v>
      </c>
      <c r="U8" s="20">
        <v>5</v>
      </c>
      <c r="V8" s="20">
        <v>2</v>
      </c>
      <c r="W8" s="20">
        <v>2</v>
      </c>
      <c r="X8" s="20">
        <v>0</v>
      </c>
      <c r="Y8" s="20">
        <v>2</v>
      </c>
      <c r="Z8" s="20">
        <v>5</v>
      </c>
      <c r="AA8" s="20">
        <v>1</v>
      </c>
      <c r="AB8" s="46">
        <f t="shared" si="0"/>
        <v>46.3</v>
      </c>
      <c r="AC8" s="22"/>
    </row>
    <row r="9" spans="1:29" ht="46.8" x14ac:dyDescent="0.25">
      <c r="A9" s="20">
        <v>5</v>
      </c>
      <c r="B9" s="3" t="s">
        <v>210</v>
      </c>
      <c r="C9" s="3" t="s">
        <v>201</v>
      </c>
      <c r="D9" s="10">
        <v>3</v>
      </c>
      <c r="E9" s="6"/>
      <c r="F9" s="6"/>
      <c r="G9" s="6"/>
      <c r="H9" s="6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20"/>
      <c r="U9" s="20"/>
      <c r="V9" s="20"/>
      <c r="W9" s="20"/>
      <c r="X9" s="20"/>
      <c r="Y9" s="20"/>
      <c r="Z9" s="20"/>
      <c r="AA9" s="20"/>
      <c r="AB9" s="46">
        <f t="shared" si="0"/>
        <v>0</v>
      </c>
      <c r="AC9" s="22"/>
    </row>
    <row r="10" spans="1:29" ht="27" customHeight="1" x14ac:dyDescent="0.25">
      <c r="A10" s="20">
        <v>6</v>
      </c>
      <c r="B10" s="4" t="s">
        <v>16</v>
      </c>
      <c r="C10" s="4" t="s">
        <v>256</v>
      </c>
      <c r="D10" s="11">
        <v>4</v>
      </c>
      <c r="E10" s="6">
        <v>2</v>
      </c>
      <c r="F10" s="8">
        <v>0.5</v>
      </c>
      <c r="G10" s="8">
        <v>2</v>
      </c>
      <c r="H10" s="6">
        <v>6</v>
      </c>
      <c r="I10" s="17">
        <v>1</v>
      </c>
      <c r="J10" s="17">
        <v>0</v>
      </c>
      <c r="K10" s="17">
        <v>1</v>
      </c>
      <c r="L10" s="17">
        <v>4</v>
      </c>
      <c r="M10" s="17">
        <v>4</v>
      </c>
      <c r="N10" s="17">
        <v>0</v>
      </c>
      <c r="O10" s="17">
        <v>0</v>
      </c>
      <c r="P10" s="17">
        <v>3</v>
      </c>
      <c r="Q10" s="17">
        <v>3</v>
      </c>
      <c r="R10" s="17">
        <v>0</v>
      </c>
      <c r="S10" s="17">
        <v>0</v>
      </c>
      <c r="T10" s="20">
        <v>5</v>
      </c>
      <c r="U10" s="20">
        <v>3</v>
      </c>
      <c r="V10" s="20">
        <v>1</v>
      </c>
      <c r="W10" s="20">
        <v>2</v>
      </c>
      <c r="X10" s="20">
        <v>0</v>
      </c>
      <c r="Y10" s="20">
        <v>2</v>
      </c>
      <c r="Z10" s="20">
        <v>5</v>
      </c>
      <c r="AA10" s="20">
        <v>3</v>
      </c>
      <c r="AB10" s="46">
        <f t="shared" si="0"/>
        <v>47.5</v>
      </c>
      <c r="AC10" s="22"/>
    </row>
    <row r="11" spans="1:29" ht="31.8" customHeight="1" x14ac:dyDescent="0.25">
      <c r="A11" s="20">
        <v>7</v>
      </c>
      <c r="B11" s="3" t="s">
        <v>178</v>
      </c>
      <c r="C11" s="3" t="s">
        <v>175</v>
      </c>
      <c r="D11" s="10">
        <v>4</v>
      </c>
      <c r="E11" s="6"/>
      <c r="F11" s="6"/>
      <c r="G11" s="6"/>
      <c r="H11" s="6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20"/>
      <c r="U11" s="20"/>
      <c r="V11" s="20"/>
      <c r="W11" s="20"/>
      <c r="X11" s="20"/>
      <c r="Y11" s="20"/>
      <c r="Z11" s="20"/>
      <c r="AA11" s="20"/>
      <c r="AB11" s="46">
        <f t="shared" si="0"/>
        <v>0</v>
      </c>
      <c r="AC11" s="22"/>
    </row>
    <row r="12" spans="1:29" ht="46.8" x14ac:dyDescent="0.25">
      <c r="A12" s="20">
        <v>8</v>
      </c>
      <c r="B12" s="3" t="s">
        <v>244</v>
      </c>
      <c r="C12" s="3" t="s">
        <v>245</v>
      </c>
      <c r="D12" s="10">
        <v>4</v>
      </c>
      <c r="E12" s="6">
        <v>4</v>
      </c>
      <c r="F12" s="7">
        <v>1.2</v>
      </c>
      <c r="G12" s="7">
        <v>2</v>
      </c>
      <c r="H12" s="6">
        <v>9</v>
      </c>
      <c r="I12" s="17">
        <v>1</v>
      </c>
      <c r="J12" s="17">
        <v>1</v>
      </c>
      <c r="K12" s="17">
        <v>1</v>
      </c>
      <c r="L12" s="17">
        <v>3</v>
      </c>
      <c r="M12" s="17">
        <v>2</v>
      </c>
      <c r="N12" s="17">
        <v>0</v>
      </c>
      <c r="O12" s="17">
        <v>1</v>
      </c>
      <c r="P12" s="17">
        <v>6</v>
      </c>
      <c r="Q12" s="17">
        <v>2</v>
      </c>
      <c r="R12" s="17">
        <v>0</v>
      </c>
      <c r="S12" s="17">
        <v>0</v>
      </c>
      <c r="T12" s="20">
        <v>5</v>
      </c>
      <c r="U12" s="20">
        <v>5</v>
      </c>
      <c r="V12" s="20">
        <v>0</v>
      </c>
      <c r="W12" s="20">
        <v>2</v>
      </c>
      <c r="X12" s="20">
        <v>2</v>
      </c>
      <c r="Y12" s="20">
        <v>3</v>
      </c>
      <c r="Z12" s="20">
        <v>5</v>
      </c>
      <c r="AA12" s="20">
        <v>3</v>
      </c>
      <c r="AB12" s="46">
        <f t="shared" si="0"/>
        <v>58.2</v>
      </c>
      <c r="AC12" s="22"/>
    </row>
    <row r="13" spans="1:29" ht="46.8" x14ac:dyDescent="0.25">
      <c r="A13" s="20">
        <v>9</v>
      </c>
      <c r="B13" s="3" t="s">
        <v>50</v>
      </c>
      <c r="C13" s="3" t="s">
        <v>51</v>
      </c>
      <c r="D13" s="10">
        <v>3</v>
      </c>
      <c r="E13" s="6"/>
      <c r="F13" s="6"/>
      <c r="G13" s="6"/>
      <c r="H13" s="6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20"/>
      <c r="U13" s="20"/>
      <c r="V13" s="20"/>
      <c r="W13" s="20"/>
      <c r="X13" s="20"/>
      <c r="Y13" s="20"/>
      <c r="Z13" s="20"/>
      <c r="AA13" s="20"/>
      <c r="AB13" s="46">
        <f t="shared" si="0"/>
        <v>0</v>
      </c>
      <c r="AC13" s="22"/>
    </row>
    <row r="14" spans="1:29" ht="46.8" x14ac:dyDescent="0.25">
      <c r="A14" s="20">
        <v>10</v>
      </c>
      <c r="B14" s="3" t="s">
        <v>185</v>
      </c>
      <c r="C14" s="3" t="s">
        <v>186</v>
      </c>
      <c r="D14" s="10">
        <v>4</v>
      </c>
      <c r="E14" s="6">
        <v>2.5</v>
      </c>
      <c r="F14" s="7">
        <v>1.9</v>
      </c>
      <c r="G14" s="7">
        <v>0</v>
      </c>
      <c r="H14" s="6">
        <v>9</v>
      </c>
      <c r="I14" s="17">
        <v>4</v>
      </c>
      <c r="J14" s="17">
        <v>1</v>
      </c>
      <c r="K14" s="17">
        <v>1</v>
      </c>
      <c r="L14" s="17">
        <v>5</v>
      </c>
      <c r="M14" s="17">
        <v>4</v>
      </c>
      <c r="N14" s="17">
        <v>0</v>
      </c>
      <c r="O14" s="17">
        <v>1</v>
      </c>
      <c r="P14" s="17">
        <v>3</v>
      </c>
      <c r="Q14" s="17">
        <v>3</v>
      </c>
      <c r="R14" s="17">
        <v>0</v>
      </c>
      <c r="S14" s="17">
        <v>2</v>
      </c>
      <c r="T14" s="20">
        <v>0</v>
      </c>
      <c r="U14" s="20">
        <v>2</v>
      </c>
      <c r="V14" s="20">
        <v>1</v>
      </c>
      <c r="W14" s="20">
        <v>0</v>
      </c>
      <c r="X14" s="20">
        <v>0</v>
      </c>
      <c r="Y14" s="20">
        <v>2</v>
      </c>
      <c r="Z14" s="20">
        <v>0</v>
      </c>
      <c r="AA14" s="20">
        <v>3</v>
      </c>
      <c r="AB14" s="46">
        <f t="shared" si="0"/>
        <v>45.4</v>
      </c>
      <c r="AC14" s="22"/>
    </row>
    <row r="15" spans="1:29" ht="46.8" x14ac:dyDescent="0.25">
      <c r="A15" s="20">
        <v>11</v>
      </c>
      <c r="B15" s="3" t="s">
        <v>252</v>
      </c>
      <c r="C15" s="3" t="s">
        <v>238</v>
      </c>
      <c r="D15" s="10">
        <v>4</v>
      </c>
      <c r="E15" s="6">
        <v>3.5</v>
      </c>
      <c r="F15" s="7">
        <v>0.8</v>
      </c>
      <c r="G15" s="7">
        <v>5</v>
      </c>
      <c r="H15" s="6">
        <v>8</v>
      </c>
      <c r="I15" s="17">
        <v>2</v>
      </c>
      <c r="J15" s="17">
        <v>1</v>
      </c>
      <c r="K15" s="17">
        <v>0</v>
      </c>
      <c r="L15" s="17">
        <v>5</v>
      </c>
      <c r="M15" s="17">
        <v>4</v>
      </c>
      <c r="N15" s="17">
        <v>0</v>
      </c>
      <c r="O15" s="17">
        <v>1</v>
      </c>
      <c r="P15" s="17">
        <v>3</v>
      </c>
      <c r="Q15" s="17">
        <v>3</v>
      </c>
      <c r="R15" s="17">
        <v>0</v>
      </c>
      <c r="S15" s="17">
        <v>2</v>
      </c>
      <c r="T15" s="20">
        <v>5</v>
      </c>
      <c r="U15" s="20">
        <v>3</v>
      </c>
      <c r="V15" s="20">
        <v>2</v>
      </c>
      <c r="W15" s="20">
        <v>2</v>
      </c>
      <c r="X15" s="20">
        <v>0</v>
      </c>
      <c r="Y15" s="20">
        <v>3</v>
      </c>
      <c r="Z15" s="20">
        <v>5</v>
      </c>
      <c r="AA15" s="20">
        <v>3</v>
      </c>
      <c r="AB15" s="46">
        <f t="shared" si="0"/>
        <v>61.3</v>
      </c>
      <c r="AC15" s="22"/>
    </row>
    <row r="16" spans="1:29" ht="54.6" customHeight="1" x14ac:dyDescent="0.25">
      <c r="A16" s="20">
        <v>12</v>
      </c>
      <c r="B16" s="3" t="s">
        <v>85</v>
      </c>
      <c r="C16" s="3" t="s">
        <v>81</v>
      </c>
      <c r="D16" s="10">
        <v>4</v>
      </c>
      <c r="E16" s="6">
        <v>3</v>
      </c>
      <c r="F16" s="7">
        <v>0.2</v>
      </c>
      <c r="G16" s="7">
        <v>1</v>
      </c>
      <c r="H16" s="6">
        <v>6</v>
      </c>
      <c r="I16" s="17">
        <v>0</v>
      </c>
      <c r="J16" s="17">
        <v>1</v>
      </c>
      <c r="K16" s="17">
        <v>1</v>
      </c>
      <c r="L16" s="17">
        <v>2</v>
      </c>
      <c r="M16" s="17">
        <v>2</v>
      </c>
      <c r="N16" s="17">
        <v>0</v>
      </c>
      <c r="O16" s="17">
        <v>1</v>
      </c>
      <c r="P16" s="17">
        <v>3</v>
      </c>
      <c r="Q16" s="17">
        <v>0</v>
      </c>
      <c r="R16" s="17">
        <v>0</v>
      </c>
      <c r="S16" s="17">
        <v>0</v>
      </c>
      <c r="T16" s="20">
        <v>0</v>
      </c>
      <c r="U16" s="20">
        <v>3</v>
      </c>
      <c r="V16" s="20">
        <v>2</v>
      </c>
      <c r="W16" s="20">
        <v>0</v>
      </c>
      <c r="X16" s="20">
        <v>0</v>
      </c>
      <c r="Y16" s="20">
        <v>2</v>
      </c>
      <c r="Z16" s="20">
        <v>5</v>
      </c>
      <c r="AA16" s="20">
        <v>3</v>
      </c>
      <c r="AB16" s="46">
        <f t="shared" si="0"/>
        <v>35.200000000000003</v>
      </c>
      <c r="AC16" s="22"/>
    </row>
    <row r="17" spans="1:29" ht="46.8" x14ac:dyDescent="0.25">
      <c r="A17" s="20">
        <v>13</v>
      </c>
      <c r="B17" s="3" t="s">
        <v>233</v>
      </c>
      <c r="C17" s="3" t="s">
        <v>231</v>
      </c>
      <c r="D17" s="10">
        <v>4</v>
      </c>
      <c r="E17" s="6">
        <v>3.5</v>
      </c>
      <c r="F17" s="7">
        <v>1.2</v>
      </c>
      <c r="G17" s="7">
        <v>0</v>
      </c>
      <c r="H17" s="6">
        <v>7</v>
      </c>
      <c r="I17" s="17">
        <v>2</v>
      </c>
      <c r="J17" s="17">
        <v>1</v>
      </c>
      <c r="K17" s="17">
        <v>2</v>
      </c>
      <c r="L17" s="17">
        <v>1</v>
      </c>
      <c r="M17" s="17">
        <v>3</v>
      </c>
      <c r="N17" s="17">
        <v>0</v>
      </c>
      <c r="O17" s="17">
        <v>1</v>
      </c>
      <c r="P17" s="17">
        <v>1</v>
      </c>
      <c r="Q17" s="17">
        <v>1</v>
      </c>
      <c r="R17" s="17">
        <v>0</v>
      </c>
      <c r="S17" s="17">
        <v>0</v>
      </c>
      <c r="T17" s="20">
        <v>3</v>
      </c>
      <c r="U17" s="20">
        <v>3</v>
      </c>
      <c r="V17" s="20">
        <v>2</v>
      </c>
      <c r="W17" s="20">
        <v>2</v>
      </c>
      <c r="X17" s="20">
        <v>0</v>
      </c>
      <c r="Y17" s="20">
        <v>3</v>
      </c>
      <c r="Z17" s="20">
        <v>5</v>
      </c>
      <c r="AA17" s="20">
        <v>1</v>
      </c>
      <c r="AB17" s="46">
        <f t="shared" si="0"/>
        <v>42.7</v>
      </c>
      <c r="AC17" s="22"/>
    </row>
    <row r="18" spans="1:29" ht="31.2" customHeight="1" x14ac:dyDescent="0.25">
      <c r="A18" s="20">
        <v>14</v>
      </c>
      <c r="B18" s="65" t="s">
        <v>263</v>
      </c>
      <c r="C18" s="5" t="s">
        <v>264</v>
      </c>
      <c r="D18" s="12">
        <v>4</v>
      </c>
      <c r="E18" s="20">
        <v>2.5</v>
      </c>
      <c r="F18" s="20">
        <v>0</v>
      </c>
      <c r="G18" s="20">
        <v>0</v>
      </c>
      <c r="H18" s="20">
        <v>7</v>
      </c>
      <c r="I18" s="20">
        <v>3</v>
      </c>
      <c r="J18" s="20">
        <v>2</v>
      </c>
      <c r="K18" s="20">
        <v>2</v>
      </c>
      <c r="L18" s="20">
        <v>3</v>
      </c>
      <c r="M18" s="20">
        <v>2</v>
      </c>
      <c r="N18" s="20">
        <v>0</v>
      </c>
      <c r="O18" s="20">
        <v>1</v>
      </c>
      <c r="P18" s="20">
        <v>5</v>
      </c>
      <c r="Q18" s="20">
        <v>3</v>
      </c>
      <c r="R18" s="20">
        <v>0</v>
      </c>
      <c r="S18" s="20">
        <v>2</v>
      </c>
      <c r="T18" s="20">
        <v>0</v>
      </c>
      <c r="U18" s="20">
        <v>5</v>
      </c>
      <c r="V18" s="20">
        <v>2</v>
      </c>
      <c r="W18" s="20">
        <v>2</v>
      </c>
      <c r="X18" s="20">
        <v>0</v>
      </c>
      <c r="Y18" s="20">
        <v>2</v>
      </c>
      <c r="Z18" s="20">
        <v>5</v>
      </c>
      <c r="AA18" s="20">
        <v>0</v>
      </c>
      <c r="AB18" s="46">
        <f>SUM(E18:AA18)</f>
        <v>48.5</v>
      </c>
      <c r="AC18" s="22"/>
    </row>
    <row r="19" spans="1:29" ht="39.6" customHeight="1" x14ac:dyDescent="0.25">
      <c r="A19" s="20">
        <v>15</v>
      </c>
      <c r="B19" s="3" t="s">
        <v>93</v>
      </c>
      <c r="C19" s="3" t="s">
        <v>91</v>
      </c>
      <c r="D19" s="10">
        <v>4</v>
      </c>
      <c r="E19" s="6">
        <v>2</v>
      </c>
      <c r="F19" s="7">
        <v>0.4</v>
      </c>
      <c r="G19" s="7">
        <v>4</v>
      </c>
      <c r="H19" s="6">
        <v>8</v>
      </c>
      <c r="I19" s="17">
        <v>0</v>
      </c>
      <c r="J19" s="17">
        <v>2</v>
      </c>
      <c r="K19" s="17">
        <v>0</v>
      </c>
      <c r="L19" s="17">
        <v>5</v>
      </c>
      <c r="M19" s="17">
        <v>1</v>
      </c>
      <c r="N19" s="17">
        <v>0</v>
      </c>
      <c r="O19" s="17">
        <v>0</v>
      </c>
      <c r="P19" s="17">
        <v>3</v>
      </c>
      <c r="Q19" s="17">
        <v>7</v>
      </c>
      <c r="R19" s="17">
        <v>0</v>
      </c>
      <c r="S19" s="17">
        <v>0</v>
      </c>
      <c r="T19" s="20">
        <v>5</v>
      </c>
      <c r="U19" s="20">
        <v>5</v>
      </c>
      <c r="V19" s="20">
        <v>2</v>
      </c>
      <c r="W19" s="20">
        <v>1</v>
      </c>
      <c r="X19" s="20">
        <v>0</v>
      </c>
      <c r="Y19" s="20">
        <v>3</v>
      </c>
      <c r="Z19" s="20">
        <v>5</v>
      </c>
      <c r="AA19" s="20">
        <v>3</v>
      </c>
      <c r="AB19" s="46">
        <f t="shared" si="0"/>
        <v>56.4</v>
      </c>
      <c r="AC19" s="22"/>
    </row>
    <row r="20" spans="1:29" ht="46.8" x14ac:dyDescent="0.25">
      <c r="A20" s="20">
        <v>16</v>
      </c>
      <c r="B20" s="3" t="s">
        <v>42</v>
      </c>
      <c r="C20" s="3" t="s">
        <v>115</v>
      </c>
      <c r="D20" s="10">
        <v>4</v>
      </c>
      <c r="E20" s="6">
        <v>2</v>
      </c>
      <c r="F20" s="7">
        <v>1.9</v>
      </c>
      <c r="G20" s="7">
        <v>1</v>
      </c>
      <c r="H20" s="6">
        <v>9</v>
      </c>
      <c r="I20" s="17">
        <v>1</v>
      </c>
      <c r="J20" s="17">
        <v>1</v>
      </c>
      <c r="K20" s="17">
        <v>1</v>
      </c>
      <c r="L20" s="17">
        <v>2</v>
      </c>
      <c r="M20" s="17">
        <v>2</v>
      </c>
      <c r="N20" s="17">
        <v>0</v>
      </c>
      <c r="O20" s="17">
        <v>0</v>
      </c>
      <c r="P20" s="17">
        <v>2</v>
      </c>
      <c r="Q20" s="17">
        <v>5</v>
      </c>
      <c r="R20" s="17">
        <v>0</v>
      </c>
      <c r="S20" s="17">
        <v>0</v>
      </c>
      <c r="T20" s="20">
        <v>0</v>
      </c>
      <c r="U20" s="20">
        <v>4</v>
      </c>
      <c r="V20" s="20">
        <v>2</v>
      </c>
      <c r="W20" s="20">
        <v>2</v>
      </c>
      <c r="X20" s="20">
        <v>0</v>
      </c>
      <c r="Y20" s="20">
        <v>2</v>
      </c>
      <c r="Z20" s="20">
        <v>5</v>
      </c>
      <c r="AA20" s="20">
        <v>3</v>
      </c>
      <c r="AB20" s="46">
        <f t="shared" si="0"/>
        <v>45.9</v>
      </c>
      <c r="AC20" s="22"/>
    </row>
    <row r="21" spans="1:29" ht="46.8" x14ac:dyDescent="0.25">
      <c r="A21" s="20">
        <v>17</v>
      </c>
      <c r="B21" s="3" t="s">
        <v>43</v>
      </c>
      <c r="C21" s="3" t="s">
        <v>44</v>
      </c>
      <c r="D21" s="10">
        <v>4</v>
      </c>
      <c r="E21" s="6">
        <v>1.5</v>
      </c>
      <c r="F21" s="7">
        <v>1.8</v>
      </c>
      <c r="G21" s="7">
        <v>0</v>
      </c>
      <c r="H21" s="6">
        <v>8</v>
      </c>
      <c r="I21" s="17">
        <v>1</v>
      </c>
      <c r="J21" s="17">
        <v>1</v>
      </c>
      <c r="K21" s="17">
        <v>1</v>
      </c>
      <c r="L21" s="17">
        <v>2</v>
      </c>
      <c r="M21" s="17">
        <v>3</v>
      </c>
      <c r="N21" s="17">
        <v>0</v>
      </c>
      <c r="O21" s="17">
        <v>1</v>
      </c>
      <c r="P21" s="17">
        <v>3</v>
      </c>
      <c r="Q21" s="17">
        <v>5</v>
      </c>
      <c r="R21" s="17">
        <v>0</v>
      </c>
      <c r="S21" s="17">
        <v>0</v>
      </c>
      <c r="T21" s="20">
        <v>0</v>
      </c>
      <c r="U21" s="20">
        <v>3</v>
      </c>
      <c r="V21" s="20">
        <v>2</v>
      </c>
      <c r="W21" s="20">
        <v>0</v>
      </c>
      <c r="X21" s="20">
        <v>0</v>
      </c>
      <c r="Y21" s="20">
        <v>2</v>
      </c>
      <c r="Z21" s="20">
        <v>5</v>
      </c>
      <c r="AA21" s="20">
        <v>3</v>
      </c>
      <c r="AB21" s="46">
        <f t="shared" si="0"/>
        <v>43.3</v>
      </c>
      <c r="AC21" s="22"/>
    </row>
    <row r="22" spans="1:29" ht="46.8" x14ac:dyDescent="0.25">
      <c r="A22" s="20">
        <v>18</v>
      </c>
      <c r="B22" s="3" t="s">
        <v>142</v>
      </c>
      <c r="C22" s="3" t="s">
        <v>141</v>
      </c>
      <c r="D22" s="10">
        <v>4</v>
      </c>
      <c r="E22" s="6">
        <v>1.5</v>
      </c>
      <c r="F22" s="7">
        <v>0.4</v>
      </c>
      <c r="G22" s="7">
        <v>1</v>
      </c>
      <c r="H22" s="6">
        <v>7</v>
      </c>
      <c r="I22" s="17">
        <v>1</v>
      </c>
      <c r="J22" s="17">
        <v>1</v>
      </c>
      <c r="K22" s="17">
        <v>1</v>
      </c>
      <c r="L22" s="17">
        <v>2</v>
      </c>
      <c r="M22" s="17">
        <v>1</v>
      </c>
      <c r="N22" s="17">
        <v>0</v>
      </c>
      <c r="O22" s="17">
        <v>0</v>
      </c>
      <c r="P22" s="17">
        <v>1</v>
      </c>
      <c r="Q22" s="17">
        <v>1</v>
      </c>
      <c r="R22" s="17">
        <v>0</v>
      </c>
      <c r="S22" s="17">
        <v>0</v>
      </c>
      <c r="T22" s="20">
        <v>0</v>
      </c>
      <c r="U22" s="20">
        <v>3</v>
      </c>
      <c r="V22" s="20">
        <v>0</v>
      </c>
      <c r="W22" s="20">
        <v>0</v>
      </c>
      <c r="X22" s="20">
        <v>0</v>
      </c>
      <c r="Y22" s="20">
        <v>2</v>
      </c>
      <c r="Z22" s="20">
        <v>0</v>
      </c>
      <c r="AA22" s="20">
        <v>0</v>
      </c>
      <c r="AB22" s="46">
        <f t="shared" si="0"/>
        <v>22.9</v>
      </c>
      <c r="AC22" s="22"/>
    </row>
    <row r="23" spans="1:29" ht="33.6" customHeight="1" x14ac:dyDescent="0.25">
      <c r="A23" s="20">
        <v>19</v>
      </c>
      <c r="B23" s="4" t="s">
        <v>108</v>
      </c>
      <c r="C23" s="4" t="s">
        <v>109</v>
      </c>
      <c r="D23" s="11">
        <v>4</v>
      </c>
      <c r="E23" s="6">
        <v>2.5</v>
      </c>
      <c r="F23" s="7">
        <v>1.9</v>
      </c>
      <c r="G23" s="7">
        <v>1</v>
      </c>
      <c r="H23" s="6">
        <v>4</v>
      </c>
      <c r="I23" s="17">
        <v>1</v>
      </c>
      <c r="J23" s="17">
        <v>0</v>
      </c>
      <c r="K23" s="17">
        <v>1</v>
      </c>
      <c r="L23" s="17">
        <v>5</v>
      </c>
      <c r="M23" s="17">
        <v>1</v>
      </c>
      <c r="N23" s="17">
        <v>0</v>
      </c>
      <c r="O23" s="17">
        <v>0</v>
      </c>
      <c r="P23" s="17">
        <v>4</v>
      </c>
      <c r="Q23" s="17">
        <v>0</v>
      </c>
      <c r="R23" s="17">
        <v>1</v>
      </c>
      <c r="S23" s="17">
        <v>1</v>
      </c>
      <c r="T23" s="20">
        <v>5</v>
      </c>
      <c r="U23" s="20">
        <v>5</v>
      </c>
      <c r="V23" s="20">
        <v>2</v>
      </c>
      <c r="W23" s="20">
        <v>2</v>
      </c>
      <c r="X23" s="20">
        <v>0</v>
      </c>
      <c r="Y23" s="20">
        <v>2</v>
      </c>
      <c r="Z23" s="20">
        <v>5</v>
      </c>
      <c r="AA23" s="20">
        <v>3</v>
      </c>
      <c r="AB23" s="46">
        <f t="shared" si="0"/>
        <v>47.4</v>
      </c>
      <c r="AC23" s="22"/>
    </row>
    <row r="24" spans="1:29" ht="62.4" x14ac:dyDescent="0.25">
      <c r="A24" s="20">
        <v>20</v>
      </c>
      <c r="B24" s="3" t="s">
        <v>129</v>
      </c>
      <c r="C24" s="3" t="s">
        <v>130</v>
      </c>
      <c r="D24" s="10">
        <v>4</v>
      </c>
      <c r="E24" s="6">
        <v>2.5</v>
      </c>
      <c r="F24" s="7">
        <v>0.3</v>
      </c>
      <c r="G24" s="7">
        <v>4</v>
      </c>
      <c r="H24" s="6">
        <v>9</v>
      </c>
      <c r="I24" s="17">
        <v>1</v>
      </c>
      <c r="J24" s="17">
        <v>0</v>
      </c>
      <c r="K24" s="17">
        <v>1</v>
      </c>
      <c r="L24" s="17">
        <v>5</v>
      </c>
      <c r="M24" s="17">
        <v>1</v>
      </c>
      <c r="N24" s="17">
        <v>0</v>
      </c>
      <c r="O24" s="17">
        <v>1</v>
      </c>
      <c r="P24" s="17">
        <v>10</v>
      </c>
      <c r="Q24" s="17">
        <v>0</v>
      </c>
      <c r="R24" s="17">
        <v>0</v>
      </c>
      <c r="S24" s="17">
        <v>0</v>
      </c>
      <c r="T24" s="20">
        <v>0</v>
      </c>
      <c r="U24" s="20">
        <v>3</v>
      </c>
      <c r="V24" s="20">
        <v>0</v>
      </c>
      <c r="W24" s="20">
        <v>0</v>
      </c>
      <c r="X24" s="20">
        <v>0</v>
      </c>
      <c r="Y24" s="20">
        <v>2</v>
      </c>
      <c r="Z24" s="20">
        <v>5</v>
      </c>
      <c r="AA24" s="20">
        <v>0</v>
      </c>
      <c r="AB24" s="46">
        <f t="shared" si="0"/>
        <v>44.8</v>
      </c>
      <c r="AC24" s="22"/>
    </row>
    <row r="25" spans="1:29" ht="62.4" x14ac:dyDescent="0.25">
      <c r="A25" s="20">
        <v>21</v>
      </c>
      <c r="B25" s="3" t="s">
        <v>199</v>
      </c>
      <c r="C25" s="3" t="s">
        <v>198</v>
      </c>
      <c r="D25" s="10">
        <v>4</v>
      </c>
      <c r="E25" s="6">
        <v>2.5</v>
      </c>
      <c r="F25" s="7">
        <v>0.9</v>
      </c>
      <c r="G25" s="7">
        <v>3</v>
      </c>
      <c r="H25" s="6">
        <v>8</v>
      </c>
      <c r="I25" s="17">
        <v>1</v>
      </c>
      <c r="J25" s="17">
        <v>1</v>
      </c>
      <c r="K25" s="17">
        <v>0</v>
      </c>
      <c r="L25" s="17">
        <v>5</v>
      </c>
      <c r="M25" s="17">
        <v>2</v>
      </c>
      <c r="N25" s="17">
        <v>0</v>
      </c>
      <c r="O25" s="17">
        <v>1</v>
      </c>
      <c r="P25" s="17">
        <v>1</v>
      </c>
      <c r="Q25" s="17">
        <v>3</v>
      </c>
      <c r="R25" s="17">
        <v>0</v>
      </c>
      <c r="S25" s="17">
        <v>0</v>
      </c>
      <c r="T25" s="20">
        <v>5</v>
      </c>
      <c r="U25" s="20">
        <v>3</v>
      </c>
      <c r="V25" s="20">
        <v>2</v>
      </c>
      <c r="W25" s="20">
        <v>2</v>
      </c>
      <c r="X25" s="20">
        <v>5</v>
      </c>
      <c r="Y25" s="20">
        <v>2</v>
      </c>
      <c r="Z25" s="20">
        <v>5</v>
      </c>
      <c r="AA25" s="20">
        <v>0</v>
      </c>
      <c r="AB25" s="46">
        <f t="shared" si="0"/>
        <v>52.4</v>
      </c>
      <c r="AC25" s="22"/>
    </row>
    <row r="26" spans="1:29" ht="62.4" x14ac:dyDescent="0.25">
      <c r="A26" s="20">
        <v>22</v>
      </c>
      <c r="B26" s="3" t="s">
        <v>159</v>
      </c>
      <c r="C26" s="3" t="s">
        <v>160</v>
      </c>
      <c r="D26" s="10">
        <v>4</v>
      </c>
      <c r="E26" s="6"/>
      <c r="F26" s="6"/>
      <c r="G26" s="6"/>
      <c r="H26" s="6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20"/>
      <c r="U26" s="20"/>
      <c r="V26" s="20"/>
      <c r="W26" s="20"/>
      <c r="X26" s="20"/>
      <c r="Y26" s="20"/>
      <c r="Z26" s="20"/>
      <c r="AA26" s="20"/>
      <c r="AB26" s="46">
        <f t="shared" si="0"/>
        <v>0</v>
      </c>
      <c r="AC26" s="22"/>
    </row>
    <row r="27" spans="1:29" ht="46.8" x14ac:dyDescent="0.25">
      <c r="A27" s="20">
        <v>23</v>
      </c>
      <c r="B27" s="3" t="s">
        <v>69</v>
      </c>
      <c r="C27" s="3" t="s">
        <v>68</v>
      </c>
      <c r="D27" s="10">
        <v>4</v>
      </c>
      <c r="E27" s="6">
        <v>2</v>
      </c>
      <c r="F27" s="7">
        <v>0.5</v>
      </c>
      <c r="G27" s="7">
        <v>0</v>
      </c>
      <c r="H27" s="6">
        <v>4</v>
      </c>
      <c r="I27" s="17">
        <v>0</v>
      </c>
      <c r="J27" s="17">
        <v>0</v>
      </c>
      <c r="K27" s="17">
        <v>1</v>
      </c>
      <c r="L27" s="17">
        <v>1</v>
      </c>
      <c r="M27" s="17">
        <v>1</v>
      </c>
      <c r="N27" s="17">
        <v>0</v>
      </c>
      <c r="O27" s="17">
        <v>1</v>
      </c>
      <c r="P27" s="17">
        <v>1</v>
      </c>
      <c r="Q27" s="17">
        <v>0</v>
      </c>
      <c r="R27" s="17">
        <v>0</v>
      </c>
      <c r="S27" s="17">
        <v>0</v>
      </c>
      <c r="T27" s="20">
        <v>0</v>
      </c>
      <c r="U27" s="20">
        <v>3</v>
      </c>
      <c r="V27" s="20">
        <v>0</v>
      </c>
      <c r="W27" s="20">
        <v>0</v>
      </c>
      <c r="X27" s="20">
        <v>0</v>
      </c>
      <c r="Y27" s="20">
        <v>2</v>
      </c>
      <c r="Z27" s="20">
        <v>0</v>
      </c>
      <c r="AA27" s="20">
        <v>0</v>
      </c>
      <c r="AB27" s="46">
        <f t="shared" si="0"/>
        <v>16.5</v>
      </c>
      <c r="AC27" s="22"/>
    </row>
    <row r="28" spans="1:29" ht="62.4" x14ac:dyDescent="0.25">
      <c r="A28" s="20">
        <v>24</v>
      </c>
      <c r="B28" s="3" t="s">
        <v>100</v>
      </c>
      <c r="C28" s="3" t="s">
        <v>99</v>
      </c>
      <c r="D28" s="10">
        <v>4</v>
      </c>
      <c r="E28" s="6">
        <v>3</v>
      </c>
      <c r="F28" s="7">
        <v>1.8</v>
      </c>
      <c r="G28" s="7">
        <v>0</v>
      </c>
      <c r="H28" s="6">
        <v>7</v>
      </c>
      <c r="I28" s="17">
        <v>2</v>
      </c>
      <c r="J28" s="17">
        <v>0</v>
      </c>
      <c r="K28" s="17">
        <v>2</v>
      </c>
      <c r="L28" s="17">
        <v>5</v>
      </c>
      <c r="M28" s="17">
        <v>3</v>
      </c>
      <c r="N28" s="17">
        <v>0</v>
      </c>
      <c r="O28" s="17">
        <v>1</v>
      </c>
      <c r="P28" s="17">
        <v>3</v>
      </c>
      <c r="Q28" s="17">
        <v>1</v>
      </c>
      <c r="R28" s="17">
        <v>0</v>
      </c>
      <c r="S28" s="17">
        <v>0</v>
      </c>
      <c r="T28" s="20">
        <v>5</v>
      </c>
      <c r="U28" s="20">
        <v>4</v>
      </c>
      <c r="V28" s="20">
        <v>1</v>
      </c>
      <c r="W28" s="20">
        <v>2</v>
      </c>
      <c r="X28" s="20">
        <v>0</v>
      </c>
      <c r="Y28" s="20">
        <v>2</v>
      </c>
      <c r="Z28" s="20">
        <v>5</v>
      </c>
      <c r="AA28" s="20">
        <v>2</v>
      </c>
      <c r="AB28" s="46">
        <f t="shared" si="0"/>
        <v>49.8</v>
      </c>
      <c r="AC28" s="22"/>
    </row>
    <row r="29" spans="1:29" ht="78" x14ac:dyDescent="0.25">
      <c r="A29" s="20">
        <v>25</v>
      </c>
      <c r="B29" s="3" t="s">
        <v>29</v>
      </c>
      <c r="C29" s="3" t="s">
        <v>27</v>
      </c>
      <c r="D29" s="10">
        <v>4</v>
      </c>
      <c r="E29" s="6"/>
      <c r="F29" s="6"/>
      <c r="G29" s="6"/>
      <c r="H29" s="6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0"/>
      <c r="U29" s="20"/>
      <c r="V29" s="20"/>
      <c r="W29" s="20"/>
      <c r="X29" s="20"/>
      <c r="Y29" s="20"/>
      <c r="Z29" s="20"/>
      <c r="AA29" s="20"/>
      <c r="AB29" s="46">
        <f t="shared" si="0"/>
        <v>0</v>
      </c>
      <c r="AC29" s="22"/>
    </row>
    <row r="30" spans="1:29" ht="78" x14ac:dyDescent="0.25">
      <c r="A30" s="20">
        <v>26</v>
      </c>
      <c r="B30" s="3" t="s">
        <v>146</v>
      </c>
      <c r="C30" s="3" t="s">
        <v>147</v>
      </c>
      <c r="D30" s="10">
        <v>4</v>
      </c>
      <c r="E30" s="6">
        <v>2</v>
      </c>
      <c r="F30" s="7">
        <v>0.2</v>
      </c>
      <c r="G30" s="7">
        <v>0</v>
      </c>
      <c r="H30" s="6">
        <v>10</v>
      </c>
      <c r="I30" s="17">
        <v>1</v>
      </c>
      <c r="J30" s="17">
        <v>1</v>
      </c>
      <c r="K30" s="17">
        <v>1</v>
      </c>
      <c r="L30" s="17">
        <v>1</v>
      </c>
      <c r="M30" s="17">
        <v>1</v>
      </c>
      <c r="N30" s="17">
        <v>0</v>
      </c>
      <c r="O30" s="17">
        <v>1</v>
      </c>
      <c r="P30" s="17">
        <v>4</v>
      </c>
      <c r="Q30" s="17">
        <v>1</v>
      </c>
      <c r="R30" s="17">
        <v>0</v>
      </c>
      <c r="S30" s="17">
        <v>0</v>
      </c>
      <c r="T30" s="20">
        <v>0</v>
      </c>
      <c r="U30" s="20">
        <v>4</v>
      </c>
      <c r="V30" s="20">
        <v>1</v>
      </c>
      <c r="W30" s="20">
        <v>0</v>
      </c>
      <c r="X30" s="20">
        <v>0</v>
      </c>
      <c r="Y30" s="20">
        <v>2</v>
      </c>
      <c r="Z30" s="20">
        <v>0</v>
      </c>
      <c r="AA30" s="20">
        <v>0</v>
      </c>
      <c r="AB30" s="46">
        <f t="shared" si="0"/>
        <v>30.2</v>
      </c>
      <c r="AC30" s="22"/>
    </row>
    <row r="31" spans="1:29" ht="62.4" x14ac:dyDescent="0.25">
      <c r="A31" s="20">
        <v>27</v>
      </c>
      <c r="B31" s="3" t="s">
        <v>124</v>
      </c>
      <c r="C31" s="3" t="s">
        <v>125</v>
      </c>
      <c r="D31" s="10">
        <v>4</v>
      </c>
      <c r="E31" s="6"/>
      <c r="F31" s="6"/>
      <c r="G31" s="6"/>
      <c r="H31" s="6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20"/>
      <c r="U31" s="20"/>
      <c r="V31" s="20"/>
      <c r="W31" s="20"/>
      <c r="X31" s="20"/>
      <c r="Y31" s="20"/>
      <c r="Z31" s="20"/>
      <c r="AA31" s="20"/>
      <c r="AB31" s="46">
        <f t="shared" si="0"/>
        <v>0</v>
      </c>
      <c r="AC31" s="22"/>
    </row>
    <row r="32" spans="1:29" ht="62.4" x14ac:dyDescent="0.25">
      <c r="A32" s="20">
        <v>28</v>
      </c>
      <c r="B32" s="3" t="s">
        <v>135</v>
      </c>
      <c r="C32" s="3" t="s">
        <v>136</v>
      </c>
      <c r="D32" s="10">
        <v>4</v>
      </c>
      <c r="E32" s="6">
        <v>2</v>
      </c>
      <c r="F32" s="7">
        <v>0.9</v>
      </c>
      <c r="G32" s="7">
        <v>0</v>
      </c>
      <c r="H32" s="6">
        <v>8</v>
      </c>
      <c r="I32" s="17">
        <v>0</v>
      </c>
      <c r="J32" s="17">
        <v>0</v>
      </c>
      <c r="K32" s="17">
        <v>1</v>
      </c>
      <c r="L32" s="17">
        <v>2</v>
      </c>
      <c r="M32" s="17">
        <v>1</v>
      </c>
      <c r="N32" s="17">
        <v>0</v>
      </c>
      <c r="O32" s="17">
        <v>0</v>
      </c>
      <c r="P32" s="17">
        <v>1</v>
      </c>
      <c r="Q32" s="17">
        <v>1</v>
      </c>
      <c r="R32" s="17">
        <v>1</v>
      </c>
      <c r="S32" s="17">
        <v>0</v>
      </c>
      <c r="T32" s="20">
        <v>0</v>
      </c>
      <c r="U32" s="20">
        <v>3</v>
      </c>
      <c r="V32" s="20">
        <v>0</v>
      </c>
      <c r="W32" s="20">
        <v>2</v>
      </c>
      <c r="X32" s="20">
        <v>0</v>
      </c>
      <c r="Y32" s="20">
        <v>1</v>
      </c>
      <c r="Z32" s="20">
        <v>5</v>
      </c>
      <c r="AA32" s="20">
        <v>0</v>
      </c>
      <c r="AB32" s="46">
        <f t="shared" si="0"/>
        <v>28.9</v>
      </c>
      <c r="AC32" s="22"/>
    </row>
    <row r="33" spans="1:29" ht="31.2" x14ac:dyDescent="0.25">
      <c r="A33" s="20">
        <v>29</v>
      </c>
      <c r="B33" s="3" t="s">
        <v>169</v>
      </c>
      <c r="C33" s="3" t="s">
        <v>170</v>
      </c>
      <c r="D33" s="10">
        <v>4</v>
      </c>
      <c r="E33" s="6">
        <v>2.5</v>
      </c>
      <c r="F33" s="7">
        <v>1.3</v>
      </c>
      <c r="G33" s="7">
        <v>4</v>
      </c>
      <c r="H33" s="6">
        <v>6</v>
      </c>
      <c r="I33" s="17">
        <v>3</v>
      </c>
      <c r="J33" s="17">
        <v>1</v>
      </c>
      <c r="K33" s="17">
        <v>2</v>
      </c>
      <c r="L33" s="17">
        <v>4</v>
      </c>
      <c r="M33" s="17">
        <v>1</v>
      </c>
      <c r="N33" s="17">
        <v>0</v>
      </c>
      <c r="O33" s="17">
        <v>1</v>
      </c>
      <c r="P33" s="17">
        <v>3</v>
      </c>
      <c r="Q33" s="17">
        <v>2</v>
      </c>
      <c r="R33" s="17">
        <v>0</v>
      </c>
      <c r="S33" s="17">
        <v>1</v>
      </c>
      <c r="T33" s="20">
        <v>5</v>
      </c>
      <c r="U33" s="20">
        <v>5</v>
      </c>
      <c r="V33" s="20">
        <v>2</v>
      </c>
      <c r="W33" s="20">
        <v>0</v>
      </c>
      <c r="X33" s="20">
        <v>0</v>
      </c>
      <c r="Y33" s="20">
        <v>1</v>
      </c>
      <c r="Z33" s="20">
        <v>5</v>
      </c>
      <c r="AA33" s="20">
        <v>3</v>
      </c>
      <c r="AB33" s="46">
        <f t="shared" si="0"/>
        <v>52.8</v>
      </c>
      <c r="AC33" s="22"/>
    </row>
    <row r="34" spans="1:29" ht="78" x14ac:dyDescent="0.25">
      <c r="A34" s="20">
        <v>30</v>
      </c>
      <c r="B34" s="3" t="s">
        <v>221</v>
      </c>
      <c r="C34" s="3" t="s">
        <v>222</v>
      </c>
      <c r="D34" s="10">
        <v>4</v>
      </c>
      <c r="E34" s="6">
        <v>3.5</v>
      </c>
      <c r="F34" s="7">
        <v>0.5</v>
      </c>
      <c r="G34" s="7">
        <v>0</v>
      </c>
      <c r="H34" s="6">
        <v>6</v>
      </c>
      <c r="I34" s="17">
        <v>2</v>
      </c>
      <c r="J34" s="17">
        <v>1</v>
      </c>
      <c r="K34" s="17">
        <v>0</v>
      </c>
      <c r="L34" s="17">
        <v>2</v>
      </c>
      <c r="M34" s="17">
        <v>1</v>
      </c>
      <c r="N34" s="17">
        <v>0</v>
      </c>
      <c r="O34" s="17">
        <v>1</v>
      </c>
      <c r="P34" s="17">
        <v>2</v>
      </c>
      <c r="Q34" s="17">
        <v>2</v>
      </c>
      <c r="R34" s="17">
        <v>1</v>
      </c>
      <c r="S34" s="17">
        <v>2</v>
      </c>
      <c r="T34" s="20">
        <v>5</v>
      </c>
      <c r="U34" s="20">
        <v>5</v>
      </c>
      <c r="V34" s="20">
        <v>2</v>
      </c>
      <c r="W34" s="20">
        <v>2</v>
      </c>
      <c r="X34" s="20">
        <v>0</v>
      </c>
      <c r="Y34" s="20">
        <v>3</v>
      </c>
      <c r="Z34" s="20">
        <v>5</v>
      </c>
      <c r="AA34" s="20">
        <v>3</v>
      </c>
      <c r="AB34" s="46">
        <f t="shared" si="0"/>
        <v>49</v>
      </c>
      <c r="AC34" s="22"/>
    </row>
    <row r="35" spans="1:29" ht="46.8" x14ac:dyDescent="0.25">
      <c r="A35" s="20">
        <v>31</v>
      </c>
      <c r="B35" s="3" t="s">
        <v>65</v>
      </c>
      <c r="C35" s="3" t="s">
        <v>63</v>
      </c>
      <c r="D35" s="10" t="s">
        <v>66</v>
      </c>
      <c r="E35" s="6">
        <v>2.5</v>
      </c>
      <c r="F35" s="6">
        <v>1.7</v>
      </c>
      <c r="G35" s="6">
        <v>0</v>
      </c>
      <c r="H35" s="6">
        <v>10</v>
      </c>
      <c r="I35" s="17">
        <v>1</v>
      </c>
      <c r="J35" s="17">
        <v>1</v>
      </c>
      <c r="K35" s="17">
        <v>1</v>
      </c>
      <c r="L35" s="17">
        <v>2</v>
      </c>
      <c r="M35" s="17">
        <v>1</v>
      </c>
      <c r="N35" s="17">
        <v>0</v>
      </c>
      <c r="O35" s="17">
        <v>1</v>
      </c>
      <c r="P35" s="17">
        <v>8</v>
      </c>
      <c r="Q35" s="17">
        <v>1</v>
      </c>
      <c r="R35" s="17">
        <v>0</v>
      </c>
      <c r="S35" s="17">
        <v>0</v>
      </c>
      <c r="T35" s="20">
        <v>0</v>
      </c>
      <c r="U35" s="20">
        <v>4</v>
      </c>
      <c r="V35" s="20">
        <v>0</v>
      </c>
      <c r="W35" s="20">
        <v>0</v>
      </c>
      <c r="X35" s="20">
        <v>0</v>
      </c>
      <c r="Y35" s="20">
        <v>2</v>
      </c>
      <c r="Z35" s="20">
        <v>0</v>
      </c>
      <c r="AA35" s="20">
        <v>0</v>
      </c>
      <c r="AB35" s="46">
        <f t="shared" si="0"/>
        <v>36.200000000000003</v>
      </c>
      <c r="AC35" s="22"/>
    </row>
    <row r="36" spans="1:29" ht="46.8" x14ac:dyDescent="0.25">
      <c r="A36" s="20">
        <v>32</v>
      </c>
      <c r="B36" s="3" t="s">
        <v>234</v>
      </c>
      <c r="C36" s="3" t="s">
        <v>231</v>
      </c>
      <c r="D36" s="10">
        <v>4</v>
      </c>
      <c r="E36" s="6">
        <v>2.5</v>
      </c>
      <c r="F36" s="7">
        <v>0.8</v>
      </c>
      <c r="G36" s="7">
        <v>0</v>
      </c>
      <c r="H36" s="6">
        <v>9</v>
      </c>
      <c r="I36" s="17">
        <v>2</v>
      </c>
      <c r="J36" s="17">
        <v>1</v>
      </c>
      <c r="K36" s="17">
        <v>2</v>
      </c>
      <c r="L36" s="17">
        <v>3</v>
      </c>
      <c r="M36" s="17">
        <v>1</v>
      </c>
      <c r="N36" s="17">
        <v>0</v>
      </c>
      <c r="O36" s="17">
        <v>1</v>
      </c>
      <c r="P36" s="17">
        <v>3</v>
      </c>
      <c r="Q36" s="17">
        <v>4</v>
      </c>
      <c r="R36" s="17">
        <v>0</v>
      </c>
      <c r="S36" s="17">
        <v>1</v>
      </c>
      <c r="T36" s="20">
        <v>5</v>
      </c>
      <c r="U36" s="20">
        <v>3</v>
      </c>
      <c r="V36" s="20">
        <v>2</v>
      </c>
      <c r="W36" s="20">
        <v>2</v>
      </c>
      <c r="X36" s="20">
        <v>0</v>
      </c>
      <c r="Y36" s="20">
        <v>3</v>
      </c>
      <c r="Z36" s="20">
        <v>5</v>
      </c>
      <c r="AA36" s="20">
        <v>2</v>
      </c>
      <c r="AB36" s="46">
        <f t="shared" si="0"/>
        <v>52.3</v>
      </c>
      <c r="AC36" s="22"/>
    </row>
    <row r="37" spans="1:29" ht="46.8" x14ac:dyDescent="0.25">
      <c r="A37" s="20">
        <v>33</v>
      </c>
      <c r="B37" s="3" t="s">
        <v>17</v>
      </c>
      <c r="C37" s="3" t="s">
        <v>18</v>
      </c>
      <c r="D37" s="10">
        <v>4</v>
      </c>
      <c r="E37" s="6">
        <v>0.5</v>
      </c>
      <c r="F37" s="7">
        <v>0.7</v>
      </c>
      <c r="G37" s="7">
        <v>2</v>
      </c>
      <c r="H37" s="6">
        <v>5</v>
      </c>
      <c r="I37" s="17">
        <v>1</v>
      </c>
      <c r="J37" s="17">
        <v>1</v>
      </c>
      <c r="K37" s="17">
        <v>1</v>
      </c>
      <c r="L37" s="17">
        <v>6</v>
      </c>
      <c r="M37" s="17">
        <v>0</v>
      </c>
      <c r="N37" s="17">
        <v>0</v>
      </c>
      <c r="O37" s="17">
        <v>1</v>
      </c>
      <c r="P37" s="17">
        <v>2</v>
      </c>
      <c r="Q37" s="17">
        <v>2</v>
      </c>
      <c r="R37" s="17">
        <v>0</v>
      </c>
      <c r="S37" s="17">
        <v>0</v>
      </c>
      <c r="T37" s="20">
        <v>0</v>
      </c>
      <c r="U37" s="20">
        <v>5</v>
      </c>
      <c r="V37" s="20">
        <v>0</v>
      </c>
      <c r="W37" s="20">
        <v>2</v>
      </c>
      <c r="X37" s="20">
        <v>0</v>
      </c>
      <c r="Y37" s="20">
        <v>2</v>
      </c>
      <c r="Z37" s="20">
        <v>5</v>
      </c>
      <c r="AA37" s="20">
        <v>3</v>
      </c>
      <c r="AB37" s="46">
        <f t="shared" si="0"/>
        <v>39.200000000000003</v>
      </c>
      <c r="AC37" s="22"/>
    </row>
    <row r="38" spans="1:29" ht="31.2" x14ac:dyDescent="0.25">
      <c r="A38" s="20">
        <v>34</v>
      </c>
      <c r="B38" s="3" t="s">
        <v>103</v>
      </c>
      <c r="C38" s="3" t="s">
        <v>97</v>
      </c>
      <c r="D38" s="10">
        <v>4</v>
      </c>
      <c r="E38" s="6">
        <v>3</v>
      </c>
      <c r="F38" s="7">
        <v>0</v>
      </c>
      <c r="G38" s="7">
        <v>0</v>
      </c>
      <c r="H38" s="6">
        <v>5</v>
      </c>
      <c r="I38" s="17">
        <v>0</v>
      </c>
      <c r="J38" s="17">
        <v>1</v>
      </c>
      <c r="K38" s="17">
        <v>1</v>
      </c>
      <c r="L38" s="17">
        <v>1</v>
      </c>
      <c r="M38" s="17">
        <v>1</v>
      </c>
      <c r="N38" s="17">
        <v>0</v>
      </c>
      <c r="O38" s="17">
        <v>0</v>
      </c>
      <c r="P38" s="17">
        <v>2</v>
      </c>
      <c r="Q38" s="17">
        <v>2</v>
      </c>
      <c r="R38" s="17">
        <v>0</v>
      </c>
      <c r="S38" s="17">
        <v>0</v>
      </c>
      <c r="T38" s="20">
        <v>0</v>
      </c>
      <c r="U38" s="20">
        <v>3</v>
      </c>
      <c r="V38" s="20">
        <v>0</v>
      </c>
      <c r="W38" s="20">
        <v>2</v>
      </c>
      <c r="X38" s="20">
        <v>0</v>
      </c>
      <c r="Y38" s="20">
        <v>1</v>
      </c>
      <c r="Z38" s="20">
        <v>5</v>
      </c>
      <c r="AA38" s="20">
        <v>0</v>
      </c>
      <c r="AB38" s="46">
        <f t="shared" si="0"/>
        <v>27</v>
      </c>
      <c r="AC38" s="22"/>
    </row>
    <row r="39" spans="1:29" ht="48.6" customHeight="1" x14ac:dyDescent="0.25">
      <c r="A39" s="20">
        <v>35</v>
      </c>
      <c r="B39" s="4" t="s">
        <v>192</v>
      </c>
      <c r="C39" s="3" t="s">
        <v>193</v>
      </c>
      <c r="D39" s="11">
        <v>3</v>
      </c>
      <c r="E39" s="6"/>
      <c r="F39" s="6"/>
      <c r="G39" s="6"/>
      <c r="H39" s="6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20"/>
      <c r="U39" s="20"/>
      <c r="V39" s="20"/>
      <c r="W39" s="20"/>
      <c r="X39" s="20"/>
      <c r="Y39" s="20"/>
      <c r="Z39" s="20"/>
      <c r="AA39" s="20"/>
      <c r="AB39" s="46">
        <f t="shared" si="0"/>
        <v>0</v>
      </c>
      <c r="AC39" s="22"/>
    </row>
    <row r="40" spans="1:29" ht="46.8" x14ac:dyDescent="0.25">
      <c r="A40" s="20">
        <v>36</v>
      </c>
      <c r="B40" s="3" t="s">
        <v>243</v>
      </c>
      <c r="C40" s="3" t="s">
        <v>240</v>
      </c>
      <c r="D40" s="10">
        <v>4</v>
      </c>
      <c r="E40" s="6"/>
      <c r="F40" s="6"/>
      <c r="G40" s="6"/>
      <c r="H40" s="6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20"/>
      <c r="U40" s="20"/>
      <c r="V40" s="20"/>
      <c r="W40" s="20"/>
      <c r="X40" s="20"/>
      <c r="Y40" s="20"/>
      <c r="Z40" s="20"/>
      <c r="AA40" s="20"/>
      <c r="AB40" s="46">
        <f t="shared" si="0"/>
        <v>0</v>
      </c>
      <c r="AC40" s="22"/>
    </row>
    <row r="41" spans="1:29" ht="46.8" x14ac:dyDescent="0.25">
      <c r="A41" s="20">
        <v>37</v>
      </c>
      <c r="B41" s="3" t="s">
        <v>52</v>
      </c>
      <c r="C41" s="3" t="s">
        <v>51</v>
      </c>
      <c r="D41" s="10">
        <v>4</v>
      </c>
      <c r="E41" s="6"/>
      <c r="F41" s="6"/>
      <c r="G41" s="6"/>
      <c r="H41" s="6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20"/>
      <c r="U41" s="20"/>
      <c r="V41" s="20"/>
      <c r="W41" s="20"/>
      <c r="X41" s="20"/>
      <c r="Y41" s="20"/>
      <c r="Z41" s="20"/>
      <c r="AA41" s="20"/>
      <c r="AB41" s="46">
        <f t="shared" si="0"/>
        <v>0</v>
      </c>
      <c r="AC41" s="22"/>
    </row>
    <row r="42" spans="1:29" ht="31.2" x14ac:dyDescent="0.25">
      <c r="A42" s="20">
        <v>38</v>
      </c>
      <c r="B42" s="3" t="s">
        <v>241</v>
      </c>
      <c r="C42" s="3" t="s">
        <v>242</v>
      </c>
      <c r="D42" s="10">
        <v>4</v>
      </c>
      <c r="E42" s="6">
        <v>3</v>
      </c>
      <c r="F42" s="7">
        <v>0.4</v>
      </c>
      <c r="G42" s="7">
        <v>4</v>
      </c>
      <c r="H42" s="6">
        <v>4</v>
      </c>
      <c r="I42" s="17">
        <v>1</v>
      </c>
      <c r="J42" s="17">
        <v>1</v>
      </c>
      <c r="K42" s="17">
        <v>1</v>
      </c>
      <c r="L42" s="17">
        <v>4</v>
      </c>
      <c r="M42" s="17">
        <v>2</v>
      </c>
      <c r="N42" s="17">
        <v>0</v>
      </c>
      <c r="O42" s="17">
        <v>0</v>
      </c>
      <c r="P42" s="17">
        <v>1</v>
      </c>
      <c r="Q42" s="17">
        <v>4</v>
      </c>
      <c r="R42" s="17">
        <v>0</v>
      </c>
      <c r="S42" s="17">
        <v>0</v>
      </c>
      <c r="T42" s="20">
        <v>5</v>
      </c>
      <c r="U42" s="20">
        <v>5</v>
      </c>
      <c r="V42" s="20">
        <v>2</v>
      </c>
      <c r="W42" s="20">
        <v>2</v>
      </c>
      <c r="X42" s="20">
        <v>0</v>
      </c>
      <c r="Y42" s="20">
        <v>2</v>
      </c>
      <c r="Z42" s="20">
        <v>5</v>
      </c>
      <c r="AA42" s="20">
        <v>2</v>
      </c>
      <c r="AB42" s="46">
        <f t="shared" si="0"/>
        <v>48.4</v>
      </c>
      <c r="AC42" s="22"/>
    </row>
    <row r="43" spans="1:29" ht="46.8" x14ac:dyDescent="0.25">
      <c r="A43" s="20">
        <v>39</v>
      </c>
      <c r="B43" s="3" t="s">
        <v>163</v>
      </c>
      <c r="C43" s="3" t="s">
        <v>162</v>
      </c>
      <c r="D43" s="10">
        <v>4</v>
      </c>
      <c r="E43" s="6">
        <v>1.5</v>
      </c>
      <c r="F43" s="7">
        <v>0</v>
      </c>
      <c r="G43" s="7">
        <v>0</v>
      </c>
      <c r="H43" s="6">
        <v>3</v>
      </c>
      <c r="I43" s="17">
        <v>0</v>
      </c>
      <c r="J43" s="17">
        <v>0</v>
      </c>
      <c r="K43" s="17">
        <v>1</v>
      </c>
      <c r="L43" s="17">
        <v>1</v>
      </c>
      <c r="M43" s="17">
        <v>1</v>
      </c>
      <c r="N43" s="17">
        <v>0</v>
      </c>
      <c r="O43" s="17">
        <v>0</v>
      </c>
      <c r="P43" s="17">
        <v>1</v>
      </c>
      <c r="Q43" s="17">
        <v>1</v>
      </c>
      <c r="R43" s="17">
        <v>0</v>
      </c>
      <c r="S43" s="17">
        <v>0</v>
      </c>
      <c r="T43" s="20">
        <v>0</v>
      </c>
      <c r="U43" s="20">
        <v>3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46">
        <f t="shared" si="0"/>
        <v>12.5</v>
      </c>
      <c r="AC43" s="22"/>
    </row>
    <row r="44" spans="1:29" ht="46.8" x14ac:dyDescent="0.25">
      <c r="A44" s="20">
        <v>40</v>
      </c>
      <c r="B44" s="3" t="s">
        <v>22</v>
      </c>
      <c r="C44" s="3" t="s">
        <v>21</v>
      </c>
      <c r="D44" s="10">
        <v>3</v>
      </c>
      <c r="E44" s="6"/>
      <c r="F44" s="6"/>
      <c r="G44" s="6"/>
      <c r="H44" s="6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20"/>
      <c r="U44" s="20"/>
      <c r="V44" s="20"/>
      <c r="W44" s="20"/>
      <c r="X44" s="20"/>
      <c r="Y44" s="20"/>
      <c r="Z44" s="20"/>
      <c r="AA44" s="20"/>
      <c r="AB44" s="46">
        <f t="shared" si="0"/>
        <v>0</v>
      </c>
      <c r="AC44" s="22"/>
    </row>
    <row r="45" spans="1:29" ht="45" customHeight="1" x14ac:dyDescent="0.25">
      <c r="A45" s="20">
        <v>41</v>
      </c>
      <c r="B45" s="3" t="s">
        <v>257</v>
      </c>
      <c r="C45" s="3" t="s">
        <v>57</v>
      </c>
      <c r="D45" s="10">
        <v>4</v>
      </c>
      <c r="E45" s="6">
        <v>2.5</v>
      </c>
      <c r="F45" s="7">
        <v>0.7</v>
      </c>
      <c r="G45" s="7">
        <v>0</v>
      </c>
      <c r="H45" s="6">
        <v>8</v>
      </c>
      <c r="I45" s="17">
        <v>0</v>
      </c>
      <c r="J45" s="17">
        <v>1</v>
      </c>
      <c r="K45" s="17">
        <v>1</v>
      </c>
      <c r="L45" s="17">
        <v>6</v>
      </c>
      <c r="M45" s="17">
        <v>1</v>
      </c>
      <c r="N45" s="17">
        <v>0</v>
      </c>
      <c r="O45" s="17">
        <v>1</v>
      </c>
      <c r="P45" s="17">
        <v>2</v>
      </c>
      <c r="Q45" s="17">
        <v>1</v>
      </c>
      <c r="R45" s="17">
        <v>0</v>
      </c>
      <c r="S45" s="17">
        <v>0</v>
      </c>
      <c r="T45" s="20">
        <v>0</v>
      </c>
      <c r="U45" s="20">
        <v>4</v>
      </c>
      <c r="V45" s="20">
        <v>1</v>
      </c>
      <c r="W45" s="20">
        <v>0</v>
      </c>
      <c r="X45" s="20">
        <v>0</v>
      </c>
      <c r="Y45" s="20">
        <v>2</v>
      </c>
      <c r="Z45" s="20">
        <v>0</v>
      </c>
      <c r="AA45" s="20">
        <v>0</v>
      </c>
      <c r="AB45" s="46">
        <f t="shared" si="0"/>
        <v>31.2</v>
      </c>
      <c r="AC45" s="22"/>
    </row>
    <row r="46" spans="1:29" ht="39" customHeight="1" x14ac:dyDescent="0.25">
      <c r="A46" s="20">
        <v>42</v>
      </c>
      <c r="B46" s="3" t="s">
        <v>28</v>
      </c>
      <c r="C46" s="3" t="s">
        <v>27</v>
      </c>
      <c r="D46" s="10">
        <v>4</v>
      </c>
      <c r="E46" s="6"/>
      <c r="F46" s="6"/>
      <c r="G46" s="6"/>
      <c r="H46" s="6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20"/>
      <c r="U46" s="20"/>
      <c r="V46" s="20"/>
      <c r="W46" s="20"/>
      <c r="X46" s="20"/>
      <c r="Y46" s="20"/>
      <c r="Z46" s="20"/>
      <c r="AA46" s="20"/>
      <c r="AB46" s="46">
        <f t="shared" si="0"/>
        <v>0</v>
      </c>
      <c r="AC46" s="22"/>
    </row>
    <row r="47" spans="1:29" ht="46.8" x14ac:dyDescent="0.25">
      <c r="A47" s="20">
        <v>43</v>
      </c>
      <c r="B47" s="3" t="s">
        <v>207</v>
      </c>
      <c r="C47" s="3" t="s">
        <v>201</v>
      </c>
      <c r="D47" s="10">
        <v>4</v>
      </c>
      <c r="E47" s="6">
        <v>2</v>
      </c>
      <c r="F47" s="7">
        <v>1.9</v>
      </c>
      <c r="G47" s="7">
        <v>2</v>
      </c>
      <c r="H47" s="6">
        <v>7</v>
      </c>
      <c r="I47" s="17">
        <v>0</v>
      </c>
      <c r="J47" s="17">
        <v>0</v>
      </c>
      <c r="K47" s="17">
        <v>1</v>
      </c>
      <c r="L47" s="17">
        <v>6</v>
      </c>
      <c r="M47" s="17">
        <v>1</v>
      </c>
      <c r="N47" s="17">
        <v>0</v>
      </c>
      <c r="O47" s="17">
        <v>1</v>
      </c>
      <c r="P47" s="17">
        <v>2</v>
      </c>
      <c r="Q47" s="17">
        <v>3</v>
      </c>
      <c r="R47" s="17">
        <v>0</v>
      </c>
      <c r="S47" s="17">
        <v>0</v>
      </c>
      <c r="T47" s="20">
        <v>5</v>
      </c>
      <c r="U47" s="20">
        <v>5</v>
      </c>
      <c r="V47" s="20">
        <v>2</v>
      </c>
      <c r="W47" s="20">
        <v>2</v>
      </c>
      <c r="X47" s="20">
        <v>0</v>
      </c>
      <c r="Y47" s="20">
        <v>2</v>
      </c>
      <c r="Z47" s="20">
        <v>5</v>
      </c>
      <c r="AA47" s="20">
        <v>2</v>
      </c>
      <c r="AB47" s="46">
        <f t="shared" si="0"/>
        <v>49.9</v>
      </c>
      <c r="AC47" s="22"/>
    </row>
    <row r="48" spans="1:29" ht="52.2" customHeight="1" x14ac:dyDescent="0.25">
      <c r="A48" s="20">
        <v>44</v>
      </c>
      <c r="B48" s="3" t="s">
        <v>271</v>
      </c>
      <c r="C48" s="3" t="s">
        <v>215</v>
      </c>
      <c r="D48" s="10">
        <v>4</v>
      </c>
      <c r="E48" s="6">
        <v>2.5</v>
      </c>
      <c r="F48" s="7">
        <v>0</v>
      </c>
      <c r="G48" s="7">
        <v>0</v>
      </c>
      <c r="H48" s="6">
        <v>2</v>
      </c>
      <c r="I48" s="17">
        <v>0</v>
      </c>
      <c r="J48" s="17">
        <v>1</v>
      </c>
      <c r="K48" s="17">
        <v>0</v>
      </c>
      <c r="L48" s="17">
        <v>1</v>
      </c>
      <c r="M48" s="17">
        <v>0</v>
      </c>
      <c r="N48" s="17">
        <v>0</v>
      </c>
      <c r="O48" s="17">
        <v>1</v>
      </c>
      <c r="P48" s="17">
        <v>1</v>
      </c>
      <c r="Q48" s="17">
        <v>0</v>
      </c>
      <c r="R48" s="17">
        <v>0</v>
      </c>
      <c r="S48" s="17">
        <v>0</v>
      </c>
      <c r="T48" s="20">
        <v>0</v>
      </c>
      <c r="U48" s="20">
        <v>2</v>
      </c>
      <c r="V48" s="20">
        <v>0</v>
      </c>
      <c r="W48" s="20">
        <v>0</v>
      </c>
      <c r="X48" s="20">
        <v>0</v>
      </c>
      <c r="Y48" s="20">
        <v>2</v>
      </c>
      <c r="Z48" s="20">
        <v>0</v>
      </c>
      <c r="AA48" s="20">
        <v>0</v>
      </c>
      <c r="AB48" s="46">
        <f t="shared" si="0"/>
        <v>12.5</v>
      </c>
      <c r="AC48" s="22"/>
    </row>
    <row r="49" spans="1:29" ht="46.8" x14ac:dyDescent="0.25">
      <c r="A49" s="20">
        <v>45</v>
      </c>
      <c r="B49" s="3" t="s">
        <v>239</v>
      </c>
      <c r="C49" s="3" t="s">
        <v>240</v>
      </c>
      <c r="D49" s="10">
        <v>4</v>
      </c>
      <c r="E49" s="6">
        <v>3</v>
      </c>
      <c r="F49" s="7">
        <v>1.3</v>
      </c>
      <c r="G49" s="7">
        <v>5</v>
      </c>
      <c r="H49" s="6">
        <v>8</v>
      </c>
      <c r="I49" s="17">
        <v>4</v>
      </c>
      <c r="J49" s="17">
        <v>0</v>
      </c>
      <c r="K49" s="17">
        <v>1</v>
      </c>
      <c r="L49" s="17">
        <v>4</v>
      </c>
      <c r="M49" s="17">
        <v>2</v>
      </c>
      <c r="N49" s="17">
        <v>0</v>
      </c>
      <c r="O49" s="17">
        <v>0</v>
      </c>
      <c r="P49" s="17">
        <v>1</v>
      </c>
      <c r="Q49" s="17">
        <v>2</v>
      </c>
      <c r="R49" s="17">
        <v>0</v>
      </c>
      <c r="S49" s="17">
        <v>0</v>
      </c>
      <c r="T49" s="20">
        <v>2</v>
      </c>
      <c r="U49" s="20">
        <v>3</v>
      </c>
      <c r="V49" s="20">
        <v>2</v>
      </c>
      <c r="W49" s="20">
        <v>0</v>
      </c>
      <c r="X49" s="20">
        <v>0</v>
      </c>
      <c r="Y49" s="20">
        <v>2</v>
      </c>
      <c r="Z49" s="20">
        <v>5</v>
      </c>
      <c r="AA49" s="20">
        <v>3</v>
      </c>
      <c r="AB49" s="46">
        <f t="shared" si="0"/>
        <v>48.3</v>
      </c>
      <c r="AC49" s="22"/>
    </row>
    <row r="50" spans="1:29" ht="46.8" x14ac:dyDescent="0.25">
      <c r="A50" s="20">
        <v>46</v>
      </c>
      <c r="B50" s="3" t="s">
        <v>148</v>
      </c>
      <c r="C50" s="3" t="s">
        <v>149</v>
      </c>
      <c r="D50" s="10">
        <v>4</v>
      </c>
      <c r="E50" s="6"/>
      <c r="F50" s="6"/>
      <c r="G50" s="6"/>
      <c r="H50" s="6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20"/>
      <c r="U50" s="20"/>
      <c r="V50" s="20"/>
      <c r="W50" s="20"/>
      <c r="X50" s="20"/>
      <c r="Y50" s="20"/>
      <c r="Z50" s="20"/>
      <c r="AA50" s="20"/>
      <c r="AB50" s="46">
        <f t="shared" si="0"/>
        <v>0</v>
      </c>
      <c r="AC50" s="22"/>
    </row>
    <row r="51" spans="1:29" ht="46.8" x14ac:dyDescent="0.25">
      <c r="A51" s="20">
        <v>47</v>
      </c>
      <c r="B51" s="3" t="s">
        <v>187</v>
      </c>
      <c r="C51" s="3" t="s">
        <v>188</v>
      </c>
      <c r="D51" s="10">
        <v>3</v>
      </c>
      <c r="E51" s="6">
        <v>4</v>
      </c>
      <c r="F51" s="7">
        <v>0.7</v>
      </c>
      <c r="G51" s="7">
        <v>0</v>
      </c>
      <c r="H51" s="6">
        <v>3</v>
      </c>
      <c r="I51" s="17">
        <v>0</v>
      </c>
      <c r="J51" s="17">
        <v>0</v>
      </c>
      <c r="K51" s="17">
        <v>1</v>
      </c>
      <c r="L51" s="17">
        <v>1</v>
      </c>
      <c r="M51" s="17">
        <v>1</v>
      </c>
      <c r="N51" s="17">
        <v>0</v>
      </c>
      <c r="O51" s="17">
        <v>0</v>
      </c>
      <c r="P51" s="17">
        <v>2</v>
      </c>
      <c r="Q51" s="17">
        <v>3</v>
      </c>
      <c r="R51" s="17">
        <v>0</v>
      </c>
      <c r="S51" s="17">
        <v>0</v>
      </c>
      <c r="T51" s="20">
        <v>0</v>
      </c>
      <c r="U51" s="20">
        <v>2</v>
      </c>
      <c r="V51" s="20">
        <v>0</v>
      </c>
      <c r="W51" s="20">
        <v>0</v>
      </c>
      <c r="X51" s="20">
        <v>0</v>
      </c>
      <c r="Y51" s="20">
        <v>1</v>
      </c>
      <c r="Z51" s="20">
        <v>0</v>
      </c>
      <c r="AA51" s="20">
        <v>0</v>
      </c>
      <c r="AB51" s="46">
        <f t="shared" si="0"/>
        <v>18.7</v>
      </c>
      <c r="AC51" s="22"/>
    </row>
    <row r="52" spans="1:29" ht="62.4" x14ac:dyDescent="0.25">
      <c r="A52" s="20">
        <v>48</v>
      </c>
      <c r="B52" s="3" t="s">
        <v>80</v>
      </c>
      <c r="C52" s="3" t="s">
        <v>81</v>
      </c>
      <c r="D52" s="10">
        <v>4</v>
      </c>
      <c r="E52" s="6">
        <v>2.5</v>
      </c>
      <c r="F52" s="7">
        <v>1.2</v>
      </c>
      <c r="G52" s="7">
        <v>5</v>
      </c>
      <c r="H52" s="6">
        <v>6</v>
      </c>
      <c r="I52" s="17">
        <v>0</v>
      </c>
      <c r="J52" s="17">
        <v>1</v>
      </c>
      <c r="K52" s="17">
        <v>2</v>
      </c>
      <c r="L52" s="17">
        <v>3</v>
      </c>
      <c r="M52" s="17">
        <v>3</v>
      </c>
      <c r="N52" s="17">
        <v>0</v>
      </c>
      <c r="O52" s="17">
        <v>1</v>
      </c>
      <c r="P52" s="17">
        <v>5</v>
      </c>
      <c r="Q52" s="17">
        <v>3</v>
      </c>
      <c r="R52" s="17">
        <v>0</v>
      </c>
      <c r="S52" s="17">
        <v>2</v>
      </c>
      <c r="T52" s="20">
        <v>0</v>
      </c>
      <c r="U52" s="20">
        <v>3</v>
      </c>
      <c r="V52" s="20">
        <v>1</v>
      </c>
      <c r="W52" s="20">
        <v>2</v>
      </c>
      <c r="X52" s="20">
        <v>0</v>
      </c>
      <c r="Y52" s="20">
        <v>2</v>
      </c>
      <c r="Z52" s="20">
        <v>5</v>
      </c>
      <c r="AA52" s="20">
        <v>3</v>
      </c>
      <c r="AB52" s="46">
        <f t="shared" si="0"/>
        <v>50.7</v>
      </c>
      <c r="AC52" s="22"/>
    </row>
    <row r="53" spans="1:29" ht="46.8" x14ac:dyDescent="0.25">
      <c r="A53" s="20">
        <v>49</v>
      </c>
      <c r="B53" s="3" t="s">
        <v>235</v>
      </c>
      <c r="C53" s="3" t="s">
        <v>236</v>
      </c>
      <c r="D53" s="10">
        <v>4</v>
      </c>
      <c r="E53" s="6">
        <v>2.5</v>
      </c>
      <c r="F53" s="7">
        <v>0.7</v>
      </c>
      <c r="G53" s="7">
        <v>2</v>
      </c>
      <c r="H53" s="6">
        <v>11</v>
      </c>
      <c r="I53" s="17">
        <v>2</v>
      </c>
      <c r="J53" s="17">
        <v>0</v>
      </c>
      <c r="K53" s="17">
        <v>1</v>
      </c>
      <c r="L53" s="17">
        <v>6</v>
      </c>
      <c r="M53" s="17">
        <v>1</v>
      </c>
      <c r="N53" s="17">
        <v>0</v>
      </c>
      <c r="O53" s="17">
        <v>0</v>
      </c>
      <c r="P53" s="17">
        <v>8</v>
      </c>
      <c r="Q53" s="17">
        <v>5</v>
      </c>
      <c r="R53" s="17">
        <v>0</v>
      </c>
      <c r="S53" s="17">
        <v>0</v>
      </c>
      <c r="T53" s="20">
        <v>0</v>
      </c>
      <c r="U53" s="20">
        <v>4</v>
      </c>
      <c r="V53" s="20">
        <v>2</v>
      </c>
      <c r="W53" s="20">
        <v>2</v>
      </c>
      <c r="X53" s="20">
        <v>0</v>
      </c>
      <c r="Y53" s="20">
        <v>3</v>
      </c>
      <c r="Z53" s="20">
        <v>5</v>
      </c>
      <c r="AA53" s="20">
        <v>3</v>
      </c>
      <c r="AB53" s="46">
        <f t="shared" si="0"/>
        <v>58.2</v>
      </c>
      <c r="AC53" s="22"/>
    </row>
    <row r="54" spans="1:29" ht="31.2" x14ac:dyDescent="0.25">
      <c r="A54" s="20">
        <v>50</v>
      </c>
      <c r="B54" s="3" t="s">
        <v>171</v>
      </c>
      <c r="C54" s="3" t="s">
        <v>170</v>
      </c>
      <c r="D54" s="10">
        <v>4</v>
      </c>
      <c r="E54" s="6">
        <v>3</v>
      </c>
      <c r="F54" s="7">
        <v>1.7</v>
      </c>
      <c r="G54" s="7">
        <v>4</v>
      </c>
      <c r="H54" s="6">
        <v>4</v>
      </c>
      <c r="I54" s="17">
        <v>1</v>
      </c>
      <c r="J54" s="17">
        <v>1</v>
      </c>
      <c r="K54" s="17">
        <v>0</v>
      </c>
      <c r="L54" s="17">
        <v>1</v>
      </c>
      <c r="M54" s="17">
        <v>1</v>
      </c>
      <c r="N54" s="17">
        <v>0</v>
      </c>
      <c r="O54" s="17">
        <v>1</v>
      </c>
      <c r="P54" s="17">
        <v>3</v>
      </c>
      <c r="Q54" s="17">
        <v>0</v>
      </c>
      <c r="R54" s="17">
        <v>0</v>
      </c>
      <c r="S54" s="17">
        <v>1</v>
      </c>
      <c r="T54" s="20">
        <v>5</v>
      </c>
      <c r="U54" s="20">
        <v>5</v>
      </c>
      <c r="V54" s="20">
        <v>2</v>
      </c>
      <c r="W54" s="20">
        <v>2</v>
      </c>
      <c r="X54" s="20">
        <v>0</v>
      </c>
      <c r="Y54" s="20">
        <v>2</v>
      </c>
      <c r="Z54" s="20">
        <v>5</v>
      </c>
      <c r="AA54" s="20">
        <v>3</v>
      </c>
      <c r="AB54" s="46">
        <f t="shared" si="0"/>
        <v>45.7</v>
      </c>
      <c r="AC54" s="22"/>
    </row>
    <row r="55" spans="1:29" ht="114" customHeight="1" thickBot="1" x14ac:dyDescent="0.3">
      <c r="A55" s="20">
        <v>51</v>
      </c>
      <c r="B55" s="3" t="s">
        <v>4</v>
      </c>
      <c r="C55" s="3" t="s">
        <v>5</v>
      </c>
      <c r="D55" s="10">
        <v>4</v>
      </c>
      <c r="E55" s="6">
        <v>2</v>
      </c>
      <c r="F55" s="7">
        <v>0</v>
      </c>
      <c r="G55" s="7">
        <v>0</v>
      </c>
      <c r="H55" s="6">
        <v>3</v>
      </c>
      <c r="I55" s="17">
        <v>1</v>
      </c>
      <c r="J55" s="17">
        <v>1</v>
      </c>
      <c r="K55" s="17">
        <v>1</v>
      </c>
      <c r="L55" s="17">
        <v>2</v>
      </c>
      <c r="M55" s="17">
        <v>1</v>
      </c>
      <c r="N55" s="17">
        <v>0</v>
      </c>
      <c r="O55" s="17">
        <v>1</v>
      </c>
      <c r="P55" s="17">
        <v>1</v>
      </c>
      <c r="Q55" s="17">
        <v>0</v>
      </c>
      <c r="R55" s="17">
        <v>0</v>
      </c>
      <c r="S55" s="17">
        <v>0</v>
      </c>
      <c r="T55" s="20">
        <v>0</v>
      </c>
      <c r="U55" s="20">
        <v>4</v>
      </c>
      <c r="V55" s="20">
        <v>0</v>
      </c>
      <c r="W55" s="20">
        <v>0</v>
      </c>
      <c r="X55" s="20">
        <v>0</v>
      </c>
      <c r="Y55" s="20">
        <v>2</v>
      </c>
      <c r="Z55" s="20">
        <v>0</v>
      </c>
      <c r="AA55" s="20">
        <v>0</v>
      </c>
      <c r="AB55" s="46">
        <f t="shared" si="0"/>
        <v>19</v>
      </c>
      <c r="AC55" s="22"/>
    </row>
    <row r="56" spans="1:29" ht="78.599999999999994" customHeight="1" thickBot="1" x14ac:dyDescent="0.3">
      <c r="A56" s="20">
        <v>52</v>
      </c>
      <c r="B56" s="1" t="s">
        <v>289</v>
      </c>
      <c r="C56" s="2" t="s">
        <v>222</v>
      </c>
      <c r="D56" s="2">
        <v>4</v>
      </c>
      <c r="E56" s="6">
        <v>2</v>
      </c>
      <c r="F56" s="7">
        <v>0.5</v>
      </c>
      <c r="G56" s="7">
        <v>0</v>
      </c>
      <c r="H56" s="6">
        <v>3</v>
      </c>
      <c r="I56" s="17">
        <v>3</v>
      </c>
      <c r="J56" s="17">
        <v>1</v>
      </c>
      <c r="K56" s="17">
        <v>1</v>
      </c>
      <c r="L56" s="17">
        <v>3</v>
      </c>
      <c r="M56" s="17">
        <v>2</v>
      </c>
      <c r="N56" s="17">
        <v>0</v>
      </c>
      <c r="O56" s="17">
        <v>1</v>
      </c>
      <c r="P56" s="17">
        <v>3</v>
      </c>
      <c r="Q56" s="17">
        <v>2</v>
      </c>
      <c r="R56" s="17">
        <v>0</v>
      </c>
      <c r="S56" s="17">
        <v>0</v>
      </c>
      <c r="T56" s="20">
        <v>5</v>
      </c>
      <c r="U56" s="20">
        <v>5</v>
      </c>
      <c r="V56" s="20">
        <v>2</v>
      </c>
      <c r="W56" s="20">
        <v>2</v>
      </c>
      <c r="X56" s="20">
        <v>0</v>
      </c>
      <c r="Y56" s="20">
        <v>3</v>
      </c>
      <c r="Z56" s="20">
        <v>5</v>
      </c>
      <c r="AA56" s="20">
        <v>3</v>
      </c>
      <c r="AB56" s="46">
        <f t="shared" si="0"/>
        <v>46.5</v>
      </c>
      <c r="AC56" s="22"/>
    </row>
    <row r="57" spans="1:29" ht="51" customHeight="1" x14ac:dyDescent="0.25">
      <c r="A57" s="20">
        <v>53</v>
      </c>
      <c r="B57" s="3" t="s">
        <v>82</v>
      </c>
      <c r="C57" s="3" t="s">
        <v>81</v>
      </c>
      <c r="D57" s="10">
        <v>4</v>
      </c>
      <c r="E57" s="6"/>
      <c r="F57" s="6"/>
      <c r="G57" s="6"/>
      <c r="H57" s="6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20"/>
      <c r="U57" s="20"/>
      <c r="V57" s="20"/>
      <c r="W57" s="20"/>
      <c r="X57" s="20"/>
      <c r="Y57" s="20"/>
      <c r="Z57" s="20"/>
      <c r="AA57" s="20"/>
      <c r="AB57" s="46">
        <f t="shared" si="0"/>
        <v>0</v>
      </c>
      <c r="AC57" s="22"/>
    </row>
    <row r="58" spans="1:29" ht="45.6" customHeight="1" x14ac:dyDescent="0.25">
      <c r="A58" s="20">
        <v>54</v>
      </c>
      <c r="B58" s="3" t="s">
        <v>272</v>
      </c>
      <c r="C58" s="3" t="s">
        <v>83</v>
      </c>
      <c r="D58" s="10">
        <v>4</v>
      </c>
      <c r="E58" s="6">
        <v>2</v>
      </c>
      <c r="F58" s="7">
        <v>1.7</v>
      </c>
      <c r="G58" s="7">
        <v>0</v>
      </c>
      <c r="H58" s="6">
        <v>7</v>
      </c>
      <c r="I58" s="17">
        <v>1</v>
      </c>
      <c r="J58" s="17">
        <v>1</v>
      </c>
      <c r="K58" s="17">
        <v>2</v>
      </c>
      <c r="L58" s="17">
        <v>3</v>
      </c>
      <c r="M58" s="17">
        <v>0</v>
      </c>
      <c r="N58" s="17">
        <v>0</v>
      </c>
      <c r="O58" s="17">
        <v>1</v>
      </c>
      <c r="P58" s="17">
        <v>7</v>
      </c>
      <c r="Q58" s="17">
        <v>4</v>
      </c>
      <c r="R58" s="17">
        <v>0</v>
      </c>
      <c r="S58" s="17">
        <v>5</v>
      </c>
      <c r="T58" s="20">
        <v>5</v>
      </c>
      <c r="U58" s="20">
        <v>5</v>
      </c>
      <c r="V58" s="20">
        <v>2</v>
      </c>
      <c r="W58" s="20">
        <v>2</v>
      </c>
      <c r="X58" s="20">
        <v>0</v>
      </c>
      <c r="Y58" s="20">
        <v>3</v>
      </c>
      <c r="Z58" s="20">
        <v>5</v>
      </c>
      <c r="AA58" s="20">
        <v>3</v>
      </c>
      <c r="AB58" s="46">
        <f t="shared" si="0"/>
        <v>59.7</v>
      </c>
      <c r="AC58" s="22"/>
    </row>
    <row r="59" spans="1:29" ht="46.8" x14ac:dyDescent="0.25">
      <c r="A59" s="20">
        <v>55</v>
      </c>
      <c r="B59" s="3" t="s">
        <v>205</v>
      </c>
      <c r="C59" s="3" t="s">
        <v>206</v>
      </c>
      <c r="D59" s="10">
        <v>3</v>
      </c>
      <c r="E59" s="6">
        <v>2</v>
      </c>
      <c r="F59" s="7">
        <v>1.9</v>
      </c>
      <c r="G59" s="7">
        <v>3</v>
      </c>
      <c r="H59" s="6">
        <v>5</v>
      </c>
      <c r="I59" s="17">
        <v>1</v>
      </c>
      <c r="J59" s="17">
        <v>0</v>
      </c>
      <c r="K59" s="17">
        <v>1</v>
      </c>
      <c r="L59" s="17">
        <v>3</v>
      </c>
      <c r="M59" s="17">
        <v>0</v>
      </c>
      <c r="N59" s="17">
        <v>0</v>
      </c>
      <c r="O59" s="17">
        <v>1</v>
      </c>
      <c r="P59" s="17">
        <v>2</v>
      </c>
      <c r="Q59" s="17">
        <v>2</v>
      </c>
      <c r="R59" s="17">
        <v>0</v>
      </c>
      <c r="S59" s="17">
        <v>1</v>
      </c>
      <c r="T59" s="20">
        <v>5</v>
      </c>
      <c r="U59" s="20">
        <v>5</v>
      </c>
      <c r="V59" s="20">
        <v>2</v>
      </c>
      <c r="W59" s="20">
        <v>2</v>
      </c>
      <c r="X59" s="20">
        <v>0</v>
      </c>
      <c r="Y59" s="20">
        <v>3</v>
      </c>
      <c r="Z59" s="20">
        <v>5</v>
      </c>
      <c r="AA59" s="20">
        <v>3</v>
      </c>
      <c r="AB59" s="46">
        <f t="shared" si="0"/>
        <v>47.9</v>
      </c>
      <c r="AC59" s="22"/>
    </row>
    <row r="60" spans="1:29" ht="57.6" customHeight="1" x14ac:dyDescent="0.25">
      <c r="A60" s="20">
        <v>56</v>
      </c>
      <c r="B60" s="3" t="s">
        <v>0</v>
      </c>
      <c r="C60" s="3" t="s">
        <v>1</v>
      </c>
      <c r="D60" s="10">
        <v>4</v>
      </c>
      <c r="E60" s="6">
        <v>2</v>
      </c>
      <c r="F60" s="7">
        <v>0.5</v>
      </c>
      <c r="G60" s="7">
        <v>0</v>
      </c>
      <c r="H60" s="6">
        <v>4</v>
      </c>
      <c r="I60" s="17">
        <v>1</v>
      </c>
      <c r="J60" s="17">
        <v>0</v>
      </c>
      <c r="K60" s="17">
        <v>0</v>
      </c>
      <c r="L60" s="17">
        <v>1</v>
      </c>
      <c r="M60" s="17">
        <v>1</v>
      </c>
      <c r="N60" s="17">
        <v>0</v>
      </c>
      <c r="O60" s="17">
        <v>0</v>
      </c>
      <c r="P60" s="17">
        <v>2</v>
      </c>
      <c r="Q60" s="17">
        <v>3</v>
      </c>
      <c r="R60" s="17">
        <v>0</v>
      </c>
      <c r="S60" s="17">
        <v>0</v>
      </c>
      <c r="T60" s="20">
        <v>0</v>
      </c>
      <c r="U60" s="20">
        <v>3</v>
      </c>
      <c r="V60" s="20">
        <v>2</v>
      </c>
      <c r="W60" s="20">
        <v>0</v>
      </c>
      <c r="X60" s="20">
        <v>0</v>
      </c>
      <c r="Y60" s="20">
        <v>1</v>
      </c>
      <c r="Z60" s="20">
        <v>5</v>
      </c>
      <c r="AA60" s="20">
        <v>0</v>
      </c>
      <c r="AB60" s="46">
        <f t="shared" si="0"/>
        <v>25.5</v>
      </c>
      <c r="AC60" s="22"/>
    </row>
    <row r="61" spans="1:29" ht="46.8" x14ac:dyDescent="0.25">
      <c r="A61" s="20">
        <v>57</v>
      </c>
      <c r="B61" s="3" t="s">
        <v>140</v>
      </c>
      <c r="C61" s="3" t="s">
        <v>141</v>
      </c>
      <c r="D61" s="10">
        <v>4</v>
      </c>
      <c r="E61" s="6"/>
      <c r="F61" s="6"/>
      <c r="G61" s="6"/>
      <c r="H61" s="6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20"/>
      <c r="U61" s="20"/>
      <c r="V61" s="20"/>
      <c r="W61" s="20"/>
      <c r="X61" s="20"/>
      <c r="Y61" s="20"/>
      <c r="Z61" s="20"/>
      <c r="AA61" s="20"/>
      <c r="AB61" s="46">
        <f t="shared" si="0"/>
        <v>0</v>
      </c>
      <c r="AC61" s="22"/>
    </row>
    <row r="62" spans="1:29" ht="31.2" x14ac:dyDescent="0.25">
      <c r="A62" s="20">
        <v>58</v>
      </c>
      <c r="B62" s="3" t="s">
        <v>218</v>
      </c>
      <c r="C62" s="3" t="s">
        <v>219</v>
      </c>
      <c r="D62" s="10">
        <v>4</v>
      </c>
      <c r="E62" s="6"/>
      <c r="F62" s="6"/>
      <c r="G62" s="6"/>
      <c r="H62" s="6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20"/>
      <c r="U62" s="20"/>
      <c r="V62" s="20"/>
      <c r="W62" s="20"/>
      <c r="X62" s="20"/>
      <c r="Y62" s="20"/>
      <c r="Z62" s="20"/>
      <c r="AA62" s="20"/>
      <c r="AB62" s="46">
        <f t="shared" si="0"/>
        <v>0</v>
      </c>
      <c r="AC62" s="22"/>
    </row>
    <row r="63" spans="1:29" ht="62.4" x14ac:dyDescent="0.25">
      <c r="A63" s="20">
        <v>59</v>
      </c>
      <c r="B63" s="3" t="s">
        <v>131</v>
      </c>
      <c r="C63" s="3" t="s">
        <v>130</v>
      </c>
      <c r="D63" s="10">
        <v>4</v>
      </c>
      <c r="E63" s="6">
        <v>2</v>
      </c>
      <c r="F63" s="7">
        <v>1.7</v>
      </c>
      <c r="G63" s="7">
        <v>3</v>
      </c>
      <c r="H63" s="6">
        <v>7</v>
      </c>
      <c r="I63" s="17">
        <v>1</v>
      </c>
      <c r="J63" s="17">
        <v>0</v>
      </c>
      <c r="K63" s="17">
        <v>1</v>
      </c>
      <c r="L63" s="17">
        <v>3</v>
      </c>
      <c r="M63" s="17">
        <v>0</v>
      </c>
      <c r="N63" s="17">
        <v>0</v>
      </c>
      <c r="O63" s="17">
        <v>1</v>
      </c>
      <c r="P63" s="17">
        <v>4</v>
      </c>
      <c r="Q63" s="17">
        <v>2</v>
      </c>
      <c r="R63" s="17">
        <v>0</v>
      </c>
      <c r="S63" s="17">
        <v>0</v>
      </c>
      <c r="T63" s="20">
        <v>0</v>
      </c>
      <c r="U63" s="20">
        <v>3</v>
      </c>
      <c r="V63" s="20">
        <v>2</v>
      </c>
      <c r="W63" s="20">
        <v>0</v>
      </c>
      <c r="X63" s="20">
        <v>0</v>
      </c>
      <c r="Y63" s="20">
        <v>2</v>
      </c>
      <c r="Z63" s="20">
        <v>5</v>
      </c>
      <c r="AA63" s="20">
        <v>0</v>
      </c>
      <c r="AB63" s="46">
        <f t="shared" si="0"/>
        <v>37.700000000000003</v>
      </c>
      <c r="AC63" s="22"/>
    </row>
    <row r="64" spans="1:29" ht="54.6" customHeight="1" x14ac:dyDescent="0.25">
      <c r="A64" s="20">
        <v>60</v>
      </c>
      <c r="B64" s="3" t="s">
        <v>87</v>
      </c>
      <c r="C64" s="3" t="s">
        <v>88</v>
      </c>
      <c r="D64" s="10">
        <v>4</v>
      </c>
      <c r="E64" s="6">
        <v>3</v>
      </c>
      <c r="F64" s="7">
        <v>1.2</v>
      </c>
      <c r="G64" s="7">
        <v>5</v>
      </c>
      <c r="H64" s="6">
        <v>5</v>
      </c>
      <c r="I64" s="17">
        <v>1</v>
      </c>
      <c r="J64" s="17">
        <v>2</v>
      </c>
      <c r="K64" s="17">
        <v>1</v>
      </c>
      <c r="L64" s="17">
        <v>1</v>
      </c>
      <c r="M64" s="17">
        <v>2</v>
      </c>
      <c r="N64" s="17">
        <v>0</v>
      </c>
      <c r="O64" s="17">
        <v>1</v>
      </c>
      <c r="P64" s="17">
        <v>3</v>
      </c>
      <c r="Q64" s="17">
        <v>3</v>
      </c>
      <c r="R64" s="17">
        <v>0</v>
      </c>
      <c r="S64" s="17">
        <v>2</v>
      </c>
      <c r="T64" s="20">
        <v>5</v>
      </c>
      <c r="U64" s="20">
        <v>2</v>
      </c>
      <c r="V64" s="20">
        <v>2</v>
      </c>
      <c r="W64" s="20">
        <v>0</v>
      </c>
      <c r="X64" s="20">
        <v>0</v>
      </c>
      <c r="Y64" s="20">
        <v>2</v>
      </c>
      <c r="Z64" s="20">
        <v>5</v>
      </c>
      <c r="AA64" s="20">
        <v>3</v>
      </c>
      <c r="AB64" s="46">
        <f t="shared" si="0"/>
        <v>49.2</v>
      </c>
      <c r="AC64" s="22"/>
    </row>
    <row r="65" spans="1:29" ht="46.2" customHeight="1" x14ac:dyDescent="0.25">
      <c r="A65" s="20">
        <v>61</v>
      </c>
      <c r="B65" s="3" t="s">
        <v>10</v>
      </c>
      <c r="C65" s="3" t="s">
        <v>1</v>
      </c>
      <c r="D65" s="10">
        <v>4</v>
      </c>
      <c r="E65" s="6"/>
      <c r="F65" s="6"/>
      <c r="G65" s="6"/>
      <c r="H65" s="6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20"/>
      <c r="U65" s="20"/>
      <c r="V65" s="20"/>
      <c r="W65" s="20"/>
      <c r="X65" s="20"/>
      <c r="Y65" s="20"/>
      <c r="Z65" s="20"/>
      <c r="AA65" s="20"/>
      <c r="AB65" s="46">
        <f t="shared" si="0"/>
        <v>0</v>
      </c>
      <c r="AC65" s="22"/>
    </row>
    <row r="66" spans="1:29" ht="31.2" x14ac:dyDescent="0.25">
      <c r="A66" s="20">
        <v>62</v>
      </c>
      <c r="B66" s="3" t="s">
        <v>37</v>
      </c>
      <c r="C66" s="3" t="s">
        <v>38</v>
      </c>
      <c r="D66" s="10">
        <v>4</v>
      </c>
      <c r="E66" s="6">
        <v>3</v>
      </c>
      <c r="F66" s="7">
        <v>1.8</v>
      </c>
      <c r="G66" s="7">
        <v>5</v>
      </c>
      <c r="H66" s="6">
        <v>6</v>
      </c>
      <c r="I66" s="17">
        <v>1</v>
      </c>
      <c r="J66" s="17">
        <v>2</v>
      </c>
      <c r="K66" s="17">
        <v>1</v>
      </c>
      <c r="L66" s="17">
        <v>2</v>
      </c>
      <c r="M66" s="17">
        <v>0</v>
      </c>
      <c r="N66" s="17">
        <v>0</v>
      </c>
      <c r="O66" s="17">
        <v>1</v>
      </c>
      <c r="P66" s="17">
        <v>3</v>
      </c>
      <c r="Q66" s="17">
        <v>3</v>
      </c>
      <c r="R66" s="17">
        <v>0</v>
      </c>
      <c r="S66" s="17">
        <v>0</v>
      </c>
      <c r="T66" s="20">
        <v>0</v>
      </c>
      <c r="U66" s="20">
        <v>5</v>
      </c>
      <c r="V66" s="20">
        <v>2</v>
      </c>
      <c r="W66" s="20">
        <v>2</v>
      </c>
      <c r="X66" s="20">
        <v>0</v>
      </c>
      <c r="Y66" s="20">
        <v>2</v>
      </c>
      <c r="Z66" s="20">
        <v>5</v>
      </c>
      <c r="AA66" s="20">
        <v>0</v>
      </c>
      <c r="AB66" s="46">
        <f t="shared" si="0"/>
        <v>44.8</v>
      </c>
      <c r="AC66" s="22"/>
    </row>
    <row r="67" spans="1:29" ht="46.8" x14ac:dyDescent="0.25">
      <c r="A67" s="20">
        <v>63</v>
      </c>
      <c r="B67" s="3" t="s">
        <v>155</v>
      </c>
      <c r="C67" s="3" t="s">
        <v>149</v>
      </c>
      <c r="D67" s="10">
        <v>4</v>
      </c>
      <c r="E67" s="6">
        <v>1.5</v>
      </c>
      <c r="F67" s="7">
        <v>0.1</v>
      </c>
      <c r="G67" s="6">
        <v>0</v>
      </c>
      <c r="H67" s="6">
        <v>4</v>
      </c>
      <c r="I67" s="17">
        <v>0</v>
      </c>
      <c r="J67" s="17">
        <v>0</v>
      </c>
      <c r="K67" s="17">
        <v>1</v>
      </c>
      <c r="L67" s="17">
        <v>3</v>
      </c>
      <c r="M67" s="17">
        <v>1</v>
      </c>
      <c r="N67" s="17">
        <v>0</v>
      </c>
      <c r="O67" s="17">
        <v>1</v>
      </c>
      <c r="P67" s="17">
        <v>1</v>
      </c>
      <c r="Q67" s="17">
        <v>1</v>
      </c>
      <c r="R67" s="17">
        <v>0</v>
      </c>
      <c r="S67" s="17">
        <v>0</v>
      </c>
      <c r="T67" s="20">
        <v>0</v>
      </c>
      <c r="U67" s="20">
        <v>3</v>
      </c>
      <c r="V67" s="20">
        <v>1</v>
      </c>
      <c r="W67" s="20">
        <v>2</v>
      </c>
      <c r="X67" s="20">
        <v>0</v>
      </c>
      <c r="Y67" s="20">
        <v>2</v>
      </c>
      <c r="Z67" s="20">
        <v>5</v>
      </c>
      <c r="AA67" s="20">
        <v>3</v>
      </c>
      <c r="AB67" s="46">
        <f t="shared" si="0"/>
        <v>29.6</v>
      </c>
      <c r="AC67" s="22"/>
    </row>
    <row r="68" spans="1:29" ht="46.8" x14ac:dyDescent="0.25">
      <c r="A68" s="20">
        <v>64</v>
      </c>
      <c r="B68" s="3" t="s">
        <v>223</v>
      </c>
      <c r="C68" s="3" t="s">
        <v>215</v>
      </c>
      <c r="D68" s="10">
        <v>4</v>
      </c>
      <c r="E68" s="6">
        <v>3</v>
      </c>
      <c r="F68" s="7">
        <v>1.1000000000000001</v>
      </c>
      <c r="G68" s="7">
        <v>0</v>
      </c>
      <c r="H68" s="6">
        <v>5</v>
      </c>
      <c r="I68" s="17">
        <v>1</v>
      </c>
      <c r="J68" s="17">
        <v>1</v>
      </c>
      <c r="K68" s="17">
        <v>0</v>
      </c>
      <c r="L68" s="17">
        <v>3</v>
      </c>
      <c r="M68" s="17">
        <v>2</v>
      </c>
      <c r="N68" s="17">
        <v>0</v>
      </c>
      <c r="O68" s="17">
        <v>0</v>
      </c>
      <c r="P68" s="17">
        <v>1</v>
      </c>
      <c r="Q68" s="17">
        <v>1</v>
      </c>
      <c r="R68" s="17">
        <v>0</v>
      </c>
      <c r="S68" s="17">
        <v>0</v>
      </c>
      <c r="T68" s="20">
        <v>0</v>
      </c>
      <c r="U68" s="20">
        <v>3</v>
      </c>
      <c r="V68" s="20">
        <v>1</v>
      </c>
      <c r="W68" s="20">
        <v>0</v>
      </c>
      <c r="X68" s="20">
        <v>0</v>
      </c>
      <c r="Y68" s="20">
        <v>3</v>
      </c>
      <c r="Z68" s="20">
        <v>5</v>
      </c>
      <c r="AA68" s="20">
        <v>3</v>
      </c>
      <c r="AB68" s="46">
        <f t="shared" si="0"/>
        <v>33.1</v>
      </c>
      <c r="AC68" s="22"/>
    </row>
    <row r="69" spans="1:29" ht="46.8" x14ac:dyDescent="0.25">
      <c r="A69" s="20">
        <v>65</v>
      </c>
      <c r="B69" s="3" t="s">
        <v>134</v>
      </c>
      <c r="C69" s="3" t="s">
        <v>133</v>
      </c>
      <c r="D69" s="10">
        <v>4</v>
      </c>
      <c r="E69" s="6">
        <v>1</v>
      </c>
      <c r="F69" s="7">
        <v>0.3</v>
      </c>
      <c r="G69" s="7">
        <v>2</v>
      </c>
      <c r="H69" s="6">
        <v>7</v>
      </c>
      <c r="I69" s="17">
        <v>0</v>
      </c>
      <c r="J69" s="17">
        <v>2</v>
      </c>
      <c r="K69" s="17">
        <v>2</v>
      </c>
      <c r="L69" s="17">
        <v>6</v>
      </c>
      <c r="M69" s="17">
        <v>1</v>
      </c>
      <c r="N69" s="17">
        <v>0</v>
      </c>
      <c r="O69" s="17">
        <v>1</v>
      </c>
      <c r="P69" s="17">
        <v>2</v>
      </c>
      <c r="Q69" s="17">
        <v>1</v>
      </c>
      <c r="R69" s="17">
        <v>0</v>
      </c>
      <c r="S69" s="17">
        <v>0</v>
      </c>
      <c r="T69" s="20">
        <v>5</v>
      </c>
      <c r="U69" s="20">
        <v>4</v>
      </c>
      <c r="V69" s="20">
        <v>2</v>
      </c>
      <c r="W69" s="20">
        <v>2</v>
      </c>
      <c r="X69" s="20">
        <v>0</v>
      </c>
      <c r="Y69" s="20">
        <v>3</v>
      </c>
      <c r="Z69" s="20">
        <v>5</v>
      </c>
      <c r="AA69" s="20">
        <v>3</v>
      </c>
      <c r="AB69" s="46">
        <f t="shared" si="0"/>
        <v>49.3</v>
      </c>
      <c r="AC69" s="22"/>
    </row>
    <row r="70" spans="1:29" ht="46.8" x14ac:dyDescent="0.25">
      <c r="A70" s="20">
        <v>66</v>
      </c>
      <c r="B70" s="3" t="s">
        <v>70</v>
      </c>
      <c r="C70" s="3" t="s">
        <v>71</v>
      </c>
      <c r="D70" s="10">
        <v>4</v>
      </c>
      <c r="E70" s="6">
        <v>2</v>
      </c>
      <c r="F70" s="7">
        <v>0.3</v>
      </c>
      <c r="G70" s="7">
        <v>4</v>
      </c>
      <c r="H70" s="6">
        <v>8</v>
      </c>
      <c r="I70" s="17">
        <v>2</v>
      </c>
      <c r="J70" s="17">
        <v>1</v>
      </c>
      <c r="K70" s="17">
        <v>2</v>
      </c>
      <c r="L70" s="17">
        <v>4</v>
      </c>
      <c r="M70" s="17">
        <v>0</v>
      </c>
      <c r="N70" s="17">
        <v>0</v>
      </c>
      <c r="O70" s="17">
        <v>1</v>
      </c>
      <c r="P70" s="17">
        <v>2</v>
      </c>
      <c r="Q70" s="17">
        <v>0</v>
      </c>
      <c r="R70" s="17">
        <v>0</v>
      </c>
      <c r="S70" s="17">
        <v>0</v>
      </c>
      <c r="T70" s="20">
        <v>5</v>
      </c>
      <c r="U70" s="20">
        <v>3</v>
      </c>
      <c r="V70" s="20">
        <v>0</v>
      </c>
      <c r="W70" s="20">
        <v>0</v>
      </c>
      <c r="X70" s="20">
        <v>0</v>
      </c>
      <c r="Y70" s="20">
        <v>2</v>
      </c>
      <c r="Z70" s="20">
        <v>5</v>
      </c>
      <c r="AA70" s="20">
        <v>0</v>
      </c>
      <c r="AB70" s="46">
        <f t="shared" ref="AB70:AB133" si="1">SUM(E70:AA70)</f>
        <v>41.3</v>
      </c>
      <c r="AC70" s="22"/>
    </row>
    <row r="71" spans="1:29" ht="68.400000000000006" customHeight="1" x14ac:dyDescent="0.25">
      <c r="A71" s="20">
        <v>67</v>
      </c>
      <c r="B71" s="3" t="s">
        <v>78</v>
      </c>
      <c r="C71" s="3" t="s">
        <v>79</v>
      </c>
      <c r="D71" s="10">
        <v>4</v>
      </c>
      <c r="E71" s="6">
        <v>3</v>
      </c>
      <c r="F71" s="7">
        <v>0.4</v>
      </c>
      <c r="G71" s="6">
        <v>0</v>
      </c>
      <c r="H71" s="6">
        <v>6</v>
      </c>
      <c r="I71" s="17">
        <v>1</v>
      </c>
      <c r="J71" s="17">
        <v>1</v>
      </c>
      <c r="K71" s="17">
        <v>1</v>
      </c>
      <c r="L71" s="17">
        <v>4</v>
      </c>
      <c r="M71" s="17">
        <v>2</v>
      </c>
      <c r="N71" s="17">
        <v>0</v>
      </c>
      <c r="O71" s="17">
        <v>0</v>
      </c>
      <c r="P71" s="17">
        <v>1</v>
      </c>
      <c r="Q71" s="17">
        <v>3</v>
      </c>
      <c r="R71" s="17">
        <v>0</v>
      </c>
      <c r="S71" s="17">
        <v>1</v>
      </c>
      <c r="T71" s="20">
        <v>2</v>
      </c>
      <c r="U71" s="20">
        <v>5</v>
      </c>
      <c r="V71" s="20">
        <v>1</v>
      </c>
      <c r="W71" s="20">
        <v>2</v>
      </c>
      <c r="X71" s="20">
        <v>0</v>
      </c>
      <c r="Y71" s="20">
        <v>2</v>
      </c>
      <c r="Z71" s="20">
        <v>5</v>
      </c>
      <c r="AA71" s="20">
        <v>3</v>
      </c>
      <c r="AB71" s="46">
        <f t="shared" si="1"/>
        <v>43.4</v>
      </c>
      <c r="AC71" s="22"/>
    </row>
    <row r="72" spans="1:29" ht="109.2" customHeight="1" x14ac:dyDescent="0.25">
      <c r="A72" s="20">
        <v>68</v>
      </c>
      <c r="B72" s="3" t="s">
        <v>6</v>
      </c>
      <c r="C72" s="3" t="s">
        <v>5</v>
      </c>
      <c r="D72" s="10">
        <v>4</v>
      </c>
      <c r="E72" s="6">
        <v>1.5</v>
      </c>
      <c r="F72" s="7">
        <v>0.4</v>
      </c>
      <c r="G72" s="6">
        <v>0</v>
      </c>
      <c r="H72" s="6">
        <v>6</v>
      </c>
      <c r="I72" s="17">
        <v>0</v>
      </c>
      <c r="J72" s="17">
        <v>1</v>
      </c>
      <c r="K72" s="17">
        <v>0</v>
      </c>
      <c r="L72" s="17">
        <v>1</v>
      </c>
      <c r="M72" s="17">
        <v>1</v>
      </c>
      <c r="N72" s="17">
        <v>0</v>
      </c>
      <c r="O72" s="17">
        <v>0</v>
      </c>
      <c r="P72" s="17">
        <v>2</v>
      </c>
      <c r="Q72" s="17">
        <v>1</v>
      </c>
      <c r="R72" s="17">
        <v>0</v>
      </c>
      <c r="S72" s="17">
        <v>0</v>
      </c>
      <c r="T72" s="20">
        <v>0</v>
      </c>
      <c r="U72" s="20">
        <v>3</v>
      </c>
      <c r="V72" s="20">
        <v>0</v>
      </c>
      <c r="W72" s="20">
        <v>0</v>
      </c>
      <c r="X72" s="20">
        <v>0</v>
      </c>
      <c r="Y72" s="20">
        <v>2</v>
      </c>
      <c r="Z72" s="20">
        <v>0</v>
      </c>
      <c r="AA72" s="20">
        <v>0</v>
      </c>
      <c r="AB72" s="46">
        <f t="shared" si="1"/>
        <v>18.899999999999999</v>
      </c>
      <c r="AC72" s="22"/>
    </row>
    <row r="73" spans="1:29" ht="31.2" x14ac:dyDescent="0.25">
      <c r="A73" s="20">
        <v>69</v>
      </c>
      <c r="B73" s="3" t="s">
        <v>96</v>
      </c>
      <c r="C73" s="3" t="s">
        <v>97</v>
      </c>
      <c r="D73" s="10">
        <v>4</v>
      </c>
      <c r="E73" s="6">
        <v>0</v>
      </c>
      <c r="F73" s="7">
        <v>0</v>
      </c>
      <c r="G73" s="7">
        <v>0</v>
      </c>
      <c r="H73" s="6">
        <v>4</v>
      </c>
      <c r="I73" s="17">
        <v>1</v>
      </c>
      <c r="J73" s="17">
        <v>1</v>
      </c>
      <c r="K73" s="17">
        <v>1</v>
      </c>
      <c r="L73" s="17">
        <v>1</v>
      </c>
      <c r="M73" s="17">
        <v>0</v>
      </c>
      <c r="N73" s="17">
        <v>0</v>
      </c>
      <c r="O73" s="17">
        <v>1</v>
      </c>
      <c r="P73" s="17">
        <v>4</v>
      </c>
      <c r="Q73" s="17">
        <v>1</v>
      </c>
      <c r="R73" s="17">
        <v>0</v>
      </c>
      <c r="S73" s="17">
        <v>0</v>
      </c>
      <c r="T73" s="20">
        <v>0</v>
      </c>
      <c r="U73" s="20">
        <v>4</v>
      </c>
      <c r="V73" s="20">
        <v>2</v>
      </c>
      <c r="W73" s="20">
        <v>2</v>
      </c>
      <c r="X73" s="20">
        <v>0</v>
      </c>
      <c r="Y73" s="20">
        <v>1</v>
      </c>
      <c r="Z73" s="20">
        <v>5</v>
      </c>
      <c r="AA73" s="20">
        <v>0</v>
      </c>
      <c r="AB73" s="46">
        <f t="shared" si="1"/>
        <v>28</v>
      </c>
      <c r="AC73" s="22"/>
    </row>
    <row r="74" spans="1:29" ht="62.4" x14ac:dyDescent="0.25">
      <c r="A74" s="20">
        <v>70</v>
      </c>
      <c r="B74" s="3" t="s">
        <v>102</v>
      </c>
      <c r="C74" s="3" t="s">
        <v>99</v>
      </c>
      <c r="D74" s="10">
        <v>4</v>
      </c>
      <c r="E74" s="6">
        <v>3</v>
      </c>
      <c r="F74" s="7">
        <v>1.1000000000000001</v>
      </c>
      <c r="G74" s="7">
        <v>0</v>
      </c>
      <c r="H74" s="6">
        <v>10</v>
      </c>
      <c r="I74" s="17">
        <v>2</v>
      </c>
      <c r="J74" s="17">
        <v>1</v>
      </c>
      <c r="K74" s="17">
        <v>2</v>
      </c>
      <c r="L74" s="17">
        <v>3</v>
      </c>
      <c r="M74" s="17">
        <v>0</v>
      </c>
      <c r="N74" s="17">
        <v>0</v>
      </c>
      <c r="O74" s="17">
        <v>1</v>
      </c>
      <c r="P74" s="17">
        <v>4</v>
      </c>
      <c r="Q74" s="17">
        <v>4</v>
      </c>
      <c r="R74" s="17">
        <v>0</v>
      </c>
      <c r="S74" s="17">
        <v>2</v>
      </c>
      <c r="T74" s="20">
        <v>2</v>
      </c>
      <c r="U74" s="20">
        <v>4</v>
      </c>
      <c r="V74" s="20">
        <v>2</v>
      </c>
      <c r="W74" s="20">
        <v>2</v>
      </c>
      <c r="X74" s="20">
        <v>0</v>
      </c>
      <c r="Y74" s="20">
        <v>2</v>
      </c>
      <c r="Z74" s="20">
        <v>5</v>
      </c>
      <c r="AA74" s="20">
        <v>0</v>
      </c>
      <c r="AB74" s="46">
        <f t="shared" si="1"/>
        <v>50.1</v>
      </c>
      <c r="AC74" s="22"/>
    </row>
    <row r="75" spans="1:29" ht="46.8" x14ac:dyDescent="0.25">
      <c r="A75" s="20">
        <v>71</v>
      </c>
      <c r="B75" s="3" t="s">
        <v>39</v>
      </c>
      <c r="C75" s="3" t="s">
        <v>36</v>
      </c>
      <c r="D75" s="10">
        <v>3</v>
      </c>
      <c r="E75" s="6">
        <v>3</v>
      </c>
      <c r="F75" s="7">
        <v>0.8</v>
      </c>
      <c r="G75" s="7">
        <v>3</v>
      </c>
      <c r="H75" s="6">
        <v>9</v>
      </c>
      <c r="I75" s="17">
        <v>4</v>
      </c>
      <c r="J75" s="17">
        <v>2</v>
      </c>
      <c r="K75" s="17">
        <v>2</v>
      </c>
      <c r="L75" s="17">
        <v>1</v>
      </c>
      <c r="M75" s="17">
        <v>0</v>
      </c>
      <c r="N75" s="17">
        <v>0</v>
      </c>
      <c r="O75" s="17">
        <v>1</v>
      </c>
      <c r="P75" s="17">
        <v>5</v>
      </c>
      <c r="Q75" s="17">
        <v>0</v>
      </c>
      <c r="R75" s="17">
        <v>0</v>
      </c>
      <c r="S75" s="17">
        <v>0</v>
      </c>
      <c r="T75" s="20">
        <v>0</v>
      </c>
      <c r="U75" s="20">
        <v>4</v>
      </c>
      <c r="V75" s="20">
        <v>2</v>
      </c>
      <c r="W75" s="20">
        <v>2</v>
      </c>
      <c r="X75" s="20">
        <v>0</v>
      </c>
      <c r="Y75" s="20">
        <v>2</v>
      </c>
      <c r="Z75" s="20">
        <v>5</v>
      </c>
      <c r="AA75" s="20">
        <v>0</v>
      </c>
      <c r="AB75" s="46">
        <f t="shared" si="1"/>
        <v>45.8</v>
      </c>
      <c r="AC75" s="22"/>
    </row>
    <row r="76" spans="1:29" ht="46.8" x14ac:dyDescent="0.25">
      <c r="A76" s="20">
        <v>72</v>
      </c>
      <c r="B76" s="3" t="s">
        <v>72</v>
      </c>
      <c r="C76" s="3" t="s">
        <v>71</v>
      </c>
      <c r="D76" s="10">
        <v>4</v>
      </c>
      <c r="E76" s="6">
        <v>2.5</v>
      </c>
      <c r="F76" s="7">
        <v>0.3</v>
      </c>
      <c r="G76" s="7">
        <v>3</v>
      </c>
      <c r="H76" s="6">
        <v>8</v>
      </c>
      <c r="I76" s="17">
        <v>0</v>
      </c>
      <c r="J76" s="17">
        <v>1</v>
      </c>
      <c r="K76" s="17">
        <v>1</v>
      </c>
      <c r="L76" s="17">
        <v>0</v>
      </c>
      <c r="M76" s="17">
        <v>0</v>
      </c>
      <c r="N76" s="17">
        <v>0</v>
      </c>
      <c r="O76" s="17">
        <v>0</v>
      </c>
      <c r="P76" s="17">
        <v>3</v>
      </c>
      <c r="Q76" s="17">
        <v>3</v>
      </c>
      <c r="R76" s="17">
        <v>0</v>
      </c>
      <c r="S76" s="17">
        <v>2</v>
      </c>
      <c r="T76" s="20">
        <v>0</v>
      </c>
      <c r="U76" s="20">
        <v>3</v>
      </c>
      <c r="V76" s="20">
        <v>0</v>
      </c>
      <c r="W76" s="20">
        <v>2</v>
      </c>
      <c r="X76" s="20">
        <v>0</v>
      </c>
      <c r="Y76" s="20">
        <v>2</v>
      </c>
      <c r="Z76" s="20">
        <v>5</v>
      </c>
      <c r="AA76" s="20">
        <v>0</v>
      </c>
      <c r="AB76" s="46">
        <f t="shared" si="1"/>
        <v>35.799999999999997</v>
      </c>
      <c r="AC76" s="22"/>
    </row>
    <row r="77" spans="1:29" ht="31.2" x14ac:dyDescent="0.25">
      <c r="A77" s="20">
        <v>73</v>
      </c>
      <c r="B77" s="3" t="s">
        <v>75</v>
      </c>
      <c r="C77" s="3" t="s">
        <v>76</v>
      </c>
      <c r="D77" s="10">
        <v>4</v>
      </c>
      <c r="E77" s="6">
        <v>2.5</v>
      </c>
      <c r="F77" s="7">
        <v>1.9</v>
      </c>
      <c r="G77" s="7">
        <v>2</v>
      </c>
      <c r="H77" s="6">
        <v>10</v>
      </c>
      <c r="I77" s="17">
        <v>2</v>
      </c>
      <c r="J77" s="17">
        <v>2</v>
      </c>
      <c r="K77" s="17">
        <v>2</v>
      </c>
      <c r="L77" s="17">
        <v>3</v>
      </c>
      <c r="M77" s="17">
        <v>1</v>
      </c>
      <c r="N77" s="17">
        <v>0</v>
      </c>
      <c r="O77" s="17">
        <v>1</v>
      </c>
      <c r="P77" s="17">
        <v>2</v>
      </c>
      <c r="Q77" s="17">
        <v>2</v>
      </c>
      <c r="R77" s="17">
        <v>1</v>
      </c>
      <c r="S77" s="17">
        <v>1</v>
      </c>
      <c r="T77" s="20">
        <v>5</v>
      </c>
      <c r="U77" s="20">
        <v>4</v>
      </c>
      <c r="V77" s="20">
        <v>2</v>
      </c>
      <c r="W77" s="20">
        <v>2</v>
      </c>
      <c r="X77" s="20">
        <v>0</v>
      </c>
      <c r="Y77" s="20">
        <v>3</v>
      </c>
      <c r="Z77" s="20">
        <v>5</v>
      </c>
      <c r="AA77" s="20">
        <v>0</v>
      </c>
      <c r="AB77" s="46">
        <f t="shared" si="1"/>
        <v>54.4</v>
      </c>
      <c r="AC77" s="22"/>
    </row>
    <row r="78" spans="1:29" ht="62.4" customHeight="1" x14ac:dyDescent="0.25">
      <c r="A78" s="20">
        <v>74</v>
      </c>
      <c r="B78" s="3" t="s">
        <v>143</v>
      </c>
      <c r="C78" s="3" t="s">
        <v>144</v>
      </c>
      <c r="D78" s="10">
        <v>4</v>
      </c>
      <c r="E78" s="6">
        <v>3.5</v>
      </c>
      <c r="F78" s="7">
        <v>0.2</v>
      </c>
      <c r="G78" s="7">
        <v>3</v>
      </c>
      <c r="H78" s="6">
        <v>9</v>
      </c>
      <c r="I78" s="17">
        <v>2</v>
      </c>
      <c r="J78" s="17">
        <v>1</v>
      </c>
      <c r="K78" s="17">
        <v>1</v>
      </c>
      <c r="L78" s="17">
        <v>2</v>
      </c>
      <c r="M78" s="17">
        <v>1</v>
      </c>
      <c r="N78" s="17">
        <v>0</v>
      </c>
      <c r="O78" s="17">
        <v>0</v>
      </c>
      <c r="P78" s="17">
        <v>2</v>
      </c>
      <c r="Q78" s="17">
        <v>6</v>
      </c>
      <c r="R78" s="17">
        <v>1</v>
      </c>
      <c r="S78" s="17">
        <v>1</v>
      </c>
      <c r="T78" s="20">
        <v>5</v>
      </c>
      <c r="U78" s="20">
        <v>4</v>
      </c>
      <c r="V78" s="20">
        <v>2</v>
      </c>
      <c r="W78" s="20">
        <v>2</v>
      </c>
      <c r="X78" s="20">
        <v>0</v>
      </c>
      <c r="Y78" s="20">
        <v>3</v>
      </c>
      <c r="Z78" s="20">
        <v>5</v>
      </c>
      <c r="AA78" s="20">
        <v>3</v>
      </c>
      <c r="AB78" s="46">
        <f t="shared" si="1"/>
        <v>56.7</v>
      </c>
      <c r="AC78" s="22"/>
    </row>
    <row r="79" spans="1:29" ht="51.6" customHeight="1" x14ac:dyDescent="0.25">
      <c r="A79" s="20">
        <v>75</v>
      </c>
      <c r="B79" s="3" t="s">
        <v>86</v>
      </c>
      <c r="C79" s="3" t="s">
        <v>303</v>
      </c>
      <c r="D79" s="10">
        <v>4</v>
      </c>
      <c r="E79" s="6">
        <v>2</v>
      </c>
      <c r="F79" s="7">
        <v>0.2</v>
      </c>
      <c r="G79" s="7">
        <v>3</v>
      </c>
      <c r="H79" s="6">
        <v>5</v>
      </c>
      <c r="I79" s="17">
        <v>0</v>
      </c>
      <c r="J79" s="17">
        <v>1</v>
      </c>
      <c r="K79" s="17">
        <v>1</v>
      </c>
      <c r="L79" s="17">
        <v>1</v>
      </c>
      <c r="M79" s="17">
        <v>0</v>
      </c>
      <c r="N79" s="17">
        <v>0</v>
      </c>
      <c r="O79" s="17">
        <v>1</v>
      </c>
      <c r="P79" s="17">
        <v>1</v>
      </c>
      <c r="Q79" s="17">
        <v>0</v>
      </c>
      <c r="R79" s="17">
        <v>0</v>
      </c>
      <c r="S79" s="17">
        <v>0</v>
      </c>
      <c r="T79" s="20">
        <v>0</v>
      </c>
      <c r="U79" s="20">
        <v>3</v>
      </c>
      <c r="V79" s="20">
        <v>0</v>
      </c>
      <c r="W79" s="20">
        <v>0</v>
      </c>
      <c r="X79" s="20">
        <v>0</v>
      </c>
      <c r="Y79" s="20">
        <v>2</v>
      </c>
      <c r="Z79" s="20">
        <v>0</v>
      </c>
      <c r="AA79" s="20">
        <v>0</v>
      </c>
      <c r="AB79" s="46">
        <f t="shared" si="1"/>
        <v>20.2</v>
      </c>
      <c r="AC79" s="22"/>
    </row>
    <row r="80" spans="1:29" ht="108" customHeight="1" x14ac:dyDescent="0.25">
      <c r="A80" s="20">
        <v>76</v>
      </c>
      <c r="B80" s="3" t="s">
        <v>7</v>
      </c>
      <c r="C80" s="3" t="s">
        <v>5</v>
      </c>
      <c r="D80" s="10">
        <v>4</v>
      </c>
      <c r="E80" s="6">
        <v>2.5</v>
      </c>
      <c r="F80" s="7">
        <v>0.5</v>
      </c>
      <c r="G80" s="6">
        <v>0</v>
      </c>
      <c r="H80" s="6">
        <v>7</v>
      </c>
      <c r="I80" s="17">
        <v>0</v>
      </c>
      <c r="J80" s="17">
        <v>1</v>
      </c>
      <c r="K80" s="17">
        <v>1</v>
      </c>
      <c r="L80" s="17">
        <v>0</v>
      </c>
      <c r="M80" s="17">
        <v>0</v>
      </c>
      <c r="N80" s="17">
        <v>0</v>
      </c>
      <c r="O80" s="17">
        <v>1</v>
      </c>
      <c r="P80" s="17">
        <v>2</v>
      </c>
      <c r="Q80" s="17">
        <v>3</v>
      </c>
      <c r="R80" s="17">
        <v>0</v>
      </c>
      <c r="S80" s="17">
        <v>0</v>
      </c>
      <c r="T80" s="20">
        <v>0</v>
      </c>
      <c r="U80" s="20">
        <v>4</v>
      </c>
      <c r="V80" s="20">
        <v>0</v>
      </c>
      <c r="W80" s="20">
        <v>0</v>
      </c>
      <c r="X80" s="20">
        <v>0</v>
      </c>
      <c r="Y80" s="20">
        <v>2</v>
      </c>
      <c r="Z80" s="20">
        <v>0</v>
      </c>
      <c r="AA80" s="20">
        <v>0</v>
      </c>
      <c r="AB80" s="46">
        <f t="shared" si="1"/>
        <v>24</v>
      </c>
      <c r="AC80" s="22"/>
    </row>
    <row r="81" spans="1:29" ht="31.2" x14ac:dyDescent="0.25">
      <c r="A81" s="20">
        <v>77</v>
      </c>
      <c r="B81" s="3" t="s">
        <v>60</v>
      </c>
      <c r="C81" s="3" t="s">
        <v>61</v>
      </c>
      <c r="D81" s="10">
        <v>2</v>
      </c>
      <c r="E81" s="6">
        <v>2.5</v>
      </c>
      <c r="F81" s="7">
        <v>0.6</v>
      </c>
      <c r="G81" s="7">
        <v>2</v>
      </c>
      <c r="H81" s="6">
        <v>7</v>
      </c>
      <c r="I81" s="17">
        <v>1</v>
      </c>
      <c r="J81" s="17">
        <v>1</v>
      </c>
      <c r="K81" s="17">
        <v>1</v>
      </c>
      <c r="L81" s="17">
        <v>2</v>
      </c>
      <c r="M81" s="17">
        <v>0</v>
      </c>
      <c r="N81" s="17">
        <v>0</v>
      </c>
      <c r="O81" s="17">
        <v>1</v>
      </c>
      <c r="P81" s="17">
        <v>1</v>
      </c>
      <c r="Q81" s="17">
        <v>1</v>
      </c>
      <c r="R81" s="17">
        <v>0</v>
      </c>
      <c r="S81" s="17">
        <v>0</v>
      </c>
      <c r="T81" s="20">
        <v>0</v>
      </c>
      <c r="U81" s="20">
        <v>3</v>
      </c>
      <c r="V81" s="20">
        <v>0</v>
      </c>
      <c r="W81" s="20">
        <v>0</v>
      </c>
      <c r="X81" s="20">
        <v>0</v>
      </c>
      <c r="Y81" s="20">
        <v>2</v>
      </c>
      <c r="Z81" s="20">
        <v>0</v>
      </c>
      <c r="AA81" s="20">
        <v>0</v>
      </c>
      <c r="AB81" s="46">
        <f t="shared" si="1"/>
        <v>25.1</v>
      </c>
      <c r="AC81" s="22"/>
    </row>
    <row r="82" spans="1:29" ht="46.8" x14ac:dyDescent="0.25">
      <c r="A82" s="20">
        <v>78</v>
      </c>
      <c r="B82" s="3" t="s">
        <v>2</v>
      </c>
      <c r="C82" s="3" t="s">
        <v>3</v>
      </c>
      <c r="D82" s="10">
        <v>4</v>
      </c>
      <c r="E82" s="6">
        <v>2.5</v>
      </c>
      <c r="F82" s="7">
        <v>0.9</v>
      </c>
      <c r="G82" s="7">
        <v>3</v>
      </c>
      <c r="H82" s="6">
        <v>4</v>
      </c>
      <c r="I82" s="17">
        <v>0</v>
      </c>
      <c r="J82" s="17">
        <v>1</v>
      </c>
      <c r="K82" s="17">
        <v>1</v>
      </c>
      <c r="L82" s="17">
        <v>0</v>
      </c>
      <c r="M82" s="17">
        <v>0</v>
      </c>
      <c r="N82" s="17">
        <v>0</v>
      </c>
      <c r="O82" s="17">
        <v>0</v>
      </c>
      <c r="P82" s="17">
        <v>2</v>
      </c>
      <c r="Q82" s="17">
        <v>0</v>
      </c>
      <c r="R82" s="17">
        <v>0</v>
      </c>
      <c r="S82" s="17">
        <v>0</v>
      </c>
      <c r="T82" s="20">
        <v>5</v>
      </c>
      <c r="U82" s="20">
        <v>5</v>
      </c>
      <c r="V82" s="20">
        <v>1</v>
      </c>
      <c r="W82" s="20">
        <v>2</v>
      </c>
      <c r="X82" s="20">
        <v>0</v>
      </c>
      <c r="Y82" s="20">
        <v>3</v>
      </c>
      <c r="Z82" s="20">
        <v>5</v>
      </c>
      <c r="AA82" s="20">
        <v>3</v>
      </c>
      <c r="AB82" s="46">
        <f t="shared" si="1"/>
        <v>38.4</v>
      </c>
      <c r="AC82" s="22"/>
    </row>
    <row r="83" spans="1:29" ht="58.2" customHeight="1" x14ac:dyDescent="0.25">
      <c r="A83" s="20">
        <v>79</v>
      </c>
      <c r="B83" s="3" t="s">
        <v>84</v>
      </c>
      <c r="C83" s="3" t="s">
        <v>83</v>
      </c>
      <c r="D83" s="10">
        <v>4</v>
      </c>
      <c r="E83" s="6">
        <v>2.5</v>
      </c>
      <c r="F83" s="7">
        <v>1.9</v>
      </c>
      <c r="G83" s="7">
        <v>1</v>
      </c>
      <c r="H83" s="6">
        <v>4</v>
      </c>
      <c r="I83" s="17">
        <v>0</v>
      </c>
      <c r="J83" s="17">
        <v>0</v>
      </c>
      <c r="K83" s="17">
        <v>2</v>
      </c>
      <c r="L83" s="17">
        <v>5</v>
      </c>
      <c r="M83" s="17">
        <v>0</v>
      </c>
      <c r="N83" s="17">
        <v>0</v>
      </c>
      <c r="O83" s="17">
        <v>1</v>
      </c>
      <c r="P83" s="17">
        <v>4</v>
      </c>
      <c r="Q83" s="17">
        <v>0</v>
      </c>
      <c r="R83" s="17">
        <v>0</v>
      </c>
      <c r="S83" s="17">
        <v>0</v>
      </c>
      <c r="T83" s="20">
        <v>0</v>
      </c>
      <c r="U83" s="20">
        <v>3</v>
      </c>
      <c r="V83" s="20">
        <v>1</v>
      </c>
      <c r="W83" s="20">
        <v>2</v>
      </c>
      <c r="X83" s="20">
        <v>0</v>
      </c>
      <c r="Y83" s="20">
        <v>3</v>
      </c>
      <c r="Z83" s="20">
        <v>5</v>
      </c>
      <c r="AA83" s="20">
        <v>0</v>
      </c>
      <c r="AB83" s="46">
        <f t="shared" si="1"/>
        <v>35.4</v>
      </c>
      <c r="AC83" s="22"/>
    </row>
    <row r="84" spans="1:29" ht="62.4" x14ac:dyDescent="0.25">
      <c r="A84" s="20">
        <v>80</v>
      </c>
      <c r="B84" s="3" t="s">
        <v>290</v>
      </c>
      <c r="C84" s="3" t="s">
        <v>34</v>
      </c>
      <c r="D84" s="10">
        <v>4</v>
      </c>
      <c r="E84" s="6">
        <v>2.5</v>
      </c>
      <c r="F84" s="7">
        <v>0.3</v>
      </c>
      <c r="G84" s="7">
        <v>4</v>
      </c>
      <c r="H84" s="6">
        <v>3</v>
      </c>
      <c r="I84" s="17">
        <v>0</v>
      </c>
      <c r="J84" s="17">
        <v>1</v>
      </c>
      <c r="K84" s="17">
        <v>1</v>
      </c>
      <c r="L84" s="17">
        <v>1</v>
      </c>
      <c r="M84" s="17">
        <v>1</v>
      </c>
      <c r="N84" s="17">
        <v>0</v>
      </c>
      <c r="O84" s="17">
        <v>1</v>
      </c>
      <c r="P84" s="17">
        <v>1</v>
      </c>
      <c r="Q84" s="17">
        <v>2</v>
      </c>
      <c r="R84" s="17">
        <v>0</v>
      </c>
      <c r="S84" s="17">
        <v>0</v>
      </c>
      <c r="T84" s="20">
        <v>0</v>
      </c>
      <c r="U84" s="20">
        <v>2</v>
      </c>
      <c r="V84" s="20">
        <v>0</v>
      </c>
      <c r="W84" s="20">
        <v>0</v>
      </c>
      <c r="X84" s="20">
        <v>0</v>
      </c>
      <c r="Y84" s="20">
        <v>2</v>
      </c>
      <c r="Z84" s="20">
        <v>0</v>
      </c>
      <c r="AA84" s="20">
        <v>0</v>
      </c>
      <c r="AB84" s="46">
        <f t="shared" si="1"/>
        <v>21.8</v>
      </c>
      <c r="AC84" s="22"/>
    </row>
    <row r="85" spans="1:29" ht="46.8" x14ac:dyDescent="0.25">
      <c r="A85" s="20">
        <v>81</v>
      </c>
      <c r="B85" s="3" t="s">
        <v>247</v>
      </c>
      <c r="C85" s="3" t="s">
        <v>240</v>
      </c>
      <c r="D85" s="10">
        <v>4</v>
      </c>
      <c r="E85" s="6">
        <v>1.5</v>
      </c>
      <c r="F85" s="7">
        <v>0.2</v>
      </c>
      <c r="G85" s="7">
        <v>1</v>
      </c>
      <c r="H85" s="6">
        <v>7</v>
      </c>
      <c r="I85" s="17">
        <v>1</v>
      </c>
      <c r="J85" s="17">
        <v>0</v>
      </c>
      <c r="K85" s="17">
        <v>1</v>
      </c>
      <c r="L85" s="17">
        <v>3</v>
      </c>
      <c r="M85" s="17">
        <v>1</v>
      </c>
      <c r="N85" s="17">
        <v>0</v>
      </c>
      <c r="O85" s="17">
        <v>0</v>
      </c>
      <c r="P85" s="17">
        <v>3</v>
      </c>
      <c r="Q85" s="17">
        <v>4</v>
      </c>
      <c r="R85" s="17">
        <v>0</v>
      </c>
      <c r="S85" s="17">
        <v>0</v>
      </c>
      <c r="T85" s="20">
        <v>5</v>
      </c>
      <c r="U85" s="20">
        <v>3</v>
      </c>
      <c r="V85" s="20">
        <v>1</v>
      </c>
      <c r="W85" s="20">
        <v>2</v>
      </c>
      <c r="X85" s="20">
        <v>0</v>
      </c>
      <c r="Y85" s="20">
        <v>2</v>
      </c>
      <c r="Z85" s="20">
        <v>5</v>
      </c>
      <c r="AA85" s="20">
        <v>0</v>
      </c>
      <c r="AB85" s="46">
        <f t="shared" si="1"/>
        <v>40.700000000000003</v>
      </c>
      <c r="AC85" s="22"/>
    </row>
    <row r="86" spans="1:29" ht="84" customHeight="1" x14ac:dyDescent="0.25">
      <c r="A86" s="20">
        <v>82</v>
      </c>
      <c r="B86" s="3" t="s">
        <v>30</v>
      </c>
      <c r="C86" s="3" t="s">
        <v>27</v>
      </c>
      <c r="D86" s="10">
        <v>4</v>
      </c>
      <c r="E86" s="6"/>
      <c r="F86" s="6"/>
      <c r="G86" s="6"/>
      <c r="H86" s="6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20"/>
      <c r="U86" s="20"/>
      <c r="V86" s="20"/>
      <c r="W86" s="20"/>
      <c r="X86" s="20"/>
      <c r="Y86" s="20"/>
      <c r="Z86" s="20"/>
      <c r="AA86" s="20"/>
      <c r="AB86" s="46">
        <f t="shared" si="1"/>
        <v>0</v>
      </c>
      <c r="AC86" s="22"/>
    </row>
    <row r="87" spans="1:29" ht="49.2" customHeight="1" x14ac:dyDescent="0.25">
      <c r="A87" s="20">
        <v>83</v>
      </c>
      <c r="B87" s="3" t="s">
        <v>224</v>
      </c>
      <c r="C87" s="3" t="s">
        <v>222</v>
      </c>
      <c r="D87" s="10">
        <v>4</v>
      </c>
      <c r="E87" s="6"/>
      <c r="F87" s="6"/>
      <c r="G87" s="6"/>
      <c r="H87" s="6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20"/>
      <c r="U87" s="20"/>
      <c r="V87" s="20"/>
      <c r="W87" s="20"/>
      <c r="X87" s="20"/>
      <c r="Y87" s="20"/>
      <c r="Z87" s="20"/>
      <c r="AA87" s="20"/>
      <c r="AB87" s="46">
        <f t="shared" si="1"/>
        <v>0</v>
      </c>
      <c r="AC87" s="22"/>
    </row>
    <row r="88" spans="1:29" ht="46.8" x14ac:dyDescent="0.25">
      <c r="A88" s="20">
        <v>84</v>
      </c>
      <c r="B88" s="3" t="s">
        <v>179</v>
      </c>
      <c r="C88" s="3" t="s">
        <v>180</v>
      </c>
      <c r="D88" s="10">
        <v>4</v>
      </c>
      <c r="E88" s="6">
        <v>2</v>
      </c>
      <c r="F88" s="7">
        <v>0.2</v>
      </c>
      <c r="G88" s="7">
        <v>3</v>
      </c>
      <c r="H88" s="6">
        <v>6</v>
      </c>
      <c r="I88" s="17">
        <v>4</v>
      </c>
      <c r="J88" s="17">
        <v>1</v>
      </c>
      <c r="K88" s="17">
        <v>1</v>
      </c>
      <c r="L88" s="17">
        <v>3</v>
      </c>
      <c r="M88" s="17">
        <v>2</v>
      </c>
      <c r="N88" s="17">
        <v>0</v>
      </c>
      <c r="O88" s="17">
        <v>1</v>
      </c>
      <c r="P88" s="17">
        <v>4</v>
      </c>
      <c r="Q88" s="17">
        <v>0</v>
      </c>
      <c r="R88" s="17">
        <v>0</v>
      </c>
      <c r="S88" s="17">
        <v>0</v>
      </c>
      <c r="T88" s="20">
        <v>0</v>
      </c>
      <c r="U88" s="20">
        <v>2</v>
      </c>
      <c r="V88" s="20">
        <v>1</v>
      </c>
      <c r="W88" s="20">
        <v>0</v>
      </c>
      <c r="X88" s="20">
        <v>0</v>
      </c>
      <c r="Y88" s="20">
        <v>2</v>
      </c>
      <c r="Z88" s="20">
        <v>5</v>
      </c>
      <c r="AA88" s="20">
        <v>3</v>
      </c>
      <c r="AB88" s="46">
        <f t="shared" si="1"/>
        <v>40.200000000000003</v>
      </c>
      <c r="AC88" s="22"/>
    </row>
    <row r="89" spans="1:29" ht="46.8" x14ac:dyDescent="0.25">
      <c r="A89" s="20">
        <v>85</v>
      </c>
      <c r="B89" s="3" t="s">
        <v>116</v>
      </c>
      <c r="C89" s="3" t="s">
        <v>115</v>
      </c>
      <c r="D89" s="10">
        <v>4</v>
      </c>
      <c r="E89" s="6"/>
      <c r="F89" s="6"/>
      <c r="G89" s="6"/>
      <c r="H89" s="6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20"/>
      <c r="U89" s="20"/>
      <c r="V89" s="20"/>
      <c r="W89" s="20"/>
      <c r="X89" s="20"/>
      <c r="Y89" s="20"/>
      <c r="Z89" s="20"/>
      <c r="AA89" s="20"/>
      <c r="AB89" s="46">
        <f t="shared" si="1"/>
        <v>0</v>
      </c>
      <c r="AC89" s="22"/>
    </row>
    <row r="90" spans="1:29" ht="42.6" customHeight="1" x14ac:dyDescent="0.25">
      <c r="A90" s="20">
        <v>86</v>
      </c>
      <c r="B90" s="3" t="s">
        <v>112</v>
      </c>
      <c r="C90" s="3" t="s">
        <v>113</v>
      </c>
      <c r="D90" s="10">
        <v>4</v>
      </c>
      <c r="E90" s="6">
        <v>4</v>
      </c>
      <c r="F90" s="7">
        <v>0.3</v>
      </c>
      <c r="G90" s="7">
        <v>1</v>
      </c>
      <c r="H90" s="6">
        <v>6</v>
      </c>
      <c r="I90" s="17">
        <v>1</v>
      </c>
      <c r="J90" s="17">
        <v>1</v>
      </c>
      <c r="K90" s="17">
        <v>2</v>
      </c>
      <c r="L90" s="17">
        <v>2</v>
      </c>
      <c r="M90" s="17">
        <v>2</v>
      </c>
      <c r="N90" s="17">
        <v>0</v>
      </c>
      <c r="O90" s="17">
        <v>1</v>
      </c>
      <c r="P90" s="17">
        <v>3</v>
      </c>
      <c r="Q90" s="17">
        <v>3</v>
      </c>
      <c r="R90" s="17">
        <v>0</v>
      </c>
      <c r="S90" s="17">
        <v>0</v>
      </c>
      <c r="T90" s="20">
        <v>0</v>
      </c>
      <c r="U90" s="20">
        <v>3</v>
      </c>
      <c r="V90" s="20">
        <v>2</v>
      </c>
      <c r="W90" s="20">
        <v>2</v>
      </c>
      <c r="X90" s="20">
        <v>0</v>
      </c>
      <c r="Y90" s="20">
        <v>2</v>
      </c>
      <c r="Z90" s="20">
        <v>0</v>
      </c>
      <c r="AA90" s="20">
        <v>0</v>
      </c>
      <c r="AB90" s="46">
        <f t="shared" si="1"/>
        <v>35.299999999999997</v>
      </c>
      <c r="AC90" s="22"/>
    </row>
    <row r="91" spans="1:29" ht="31.2" x14ac:dyDescent="0.25">
      <c r="A91" s="20">
        <v>87</v>
      </c>
      <c r="B91" s="3" t="s">
        <v>8</v>
      </c>
      <c r="C91" s="3" t="s">
        <v>9</v>
      </c>
      <c r="D91" s="10">
        <v>4</v>
      </c>
      <c r="E91" s="6"/>
      <c r="F91" s="6"/>
      <c r="G91" s="6"/>
      <c r="H91" s="6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20"/>
      <c r="U91" s="20"/>
      <c r="V91" s="20"/>
      <c r="W91" s="20"/>
      <c r="X91" s="20"/>
      <c r="Y91" s="20"/>
      <c r="Z91" s="20"/>
      <c r="AA91" s="20"/>
      <c r="AB91" s="46">
        <f t="shared" si="1"/>
        <v>0</v>
      </c>
      <c r="AC91" s="22"/>
    </row>
    <row r="92" spans="1:29" ht="46.8" x14ac:dyDescent="0.25">
      <c r="A92" s="20">
        <v>88</v>
      </c>
      <c r="B92" s="3" t="s">
        <v>208</v>
      </c>
      <c r="C92" s="3" t="s">
        <v>201</v>
      </c>
      <c r="D92" s="10">
        <v>4</v>
      </c>
      <c r="E92" s="6">
        <v>1</v>
      </c>
      <c r="F92" s="7">
        <v>1</v>
      </c>
      <c r="G92" s="7">
        <v>2</v>
      </c>
      <c r="H92" s="6">
        <v>4</v>
      </c>
      <c r="I92" s="17">
        <v>1</v>
      </c>
      <c r="J92" s="17">
        <v>2</v>
      </c>
      <c r="K92" s="17">
        <v>1</v>
      </c>
      <c r="L92" s="17">
        <v>2</v>
      </c>
      <c r="M92" s="17">
        <v>1</v>
      </c>
      <c r="N92" s="17">
        <v>0</v>
      </c>
      <c r="O92" s="17">
        <v>1</v>
      </c>
      <c r="P92" s="17">
        <v>2</v>
      </c>
      <c r="Q92" s="17">
        <v>5</v>
      </c>
      <c r="R92" s="17">
        <v>0</v>
      </c>
      <c r="S92" s="17">
        <v>0</v>
      </c>
      <c r="T92" s="20">
        <v>5</v>
      </c>
      <c r="U92" s="20">
        <v>3</v>
      </c>
      <c r="V92" s="20">
        <v>2</v>
      </c>
      <c r="W92" s="20">
        <v>2</v>
      </c>
      <c r="X92" s="20">
        <v>0</v>
      </c>
      <c r="Y92" s="20">
        <v>3</v>
      </c>
      <c r="Z92" s="20">
        <v>5</v>
      </c>
      <c r="AA92" s="20">
        <v>2</v>
      </c>
      <c r="AB92" s="46">
        <f t="shared" si="1"/>
        <v>45</v>
      </c>
      <c r="AC92" s="22"/>
    </row>
    <row r="93" spans="1:29" ht="62.4" x14ac:dyDescent="0.25">
      <c r="A93" s="20">
        <v>89</v>
      </c>
      <c r="B93" s="3" t="s">
        <v>137</v>
      </c>
      <c r="C93" s="3" t="s">
        <v>136</v>
      </c>
      <c r="D93" s="10">
        <v>4</v>
      </c>
      <c r="E93" s="6">
        <v>2</v>
      </c>
      <c r="F93" s="7">
        <v>0.4</v>
      </c>
      <c r="G93" s="7">
        <v>4</v>
      </c>
      <c r="H93" s="6">
        <v>9</v>
      </c>
      <c r="I93" s="17">
        <v>2</v>
      </c>
      <c r="J93" s="17">
        <v>1</v>
      </c>
      <c r="K93" s="17">
        <v>1</v>
      </c>
      <c r="L93" s="17">
        <v>4</v>
      </c>
      <c r="M93" s="17">
        <v>2</v>
      </c>
      <c r="N93" s="17">
        <v>1</v>
      </c>
      <c r="O93" s="17">
        <v>1</v>
      </c>
      <c r="P93" s="17">
        <v>8</v>
      </c>
      <c r="Q93" s="17">
        <v>1</v>
      </c>
      <c r="R93" s="17">
        <v>0</v>
      </c>
      <c r="S93" s="17">
        <v>0</v>
      </c>
      <c r="T93" s="20">
        <v>0</v>
      </c>
      <c r="U93" s="20">
        <v>4</v>
      </c>
      <c r="V93" s="20">
        <v>1</v>
      </c>
      <c r="W93" s="20">
        <v>1</v>
      </c>
      <c r="X93" s="20">
        <v>0</v>
      </c>
      <c r="Y93" s="20">
        <v>2</v>
      </c>
      <c r="Z93" s="20">
        <v>0</v>
      </c>
      <c r="AA93" s="20">
        <v>3</v>
      </c>
      <c r="AB93" s="46">
        <f t="shared" si="1"/>
        <v>47.4</v>
      </c>
      <c r="AC93" s="22"/>
    </row>
    <row r="94" spans="1:29" ht="46.8" x14ac:dyDescent="0.25">
      <c r="A94" s="20">
        <v>90</v>
      </c>
      <c r="B94" s="3" t="s">
        <v>214</v>
      </c>
      <c r="C94" s="3" t="s">
        <v>215</v>
      </c>
      <c r="D94" s="10">
        <v>4</v>
      </c>
      <c r="E94" s="6"/>
      <c r="F94" s="6"/>
      <c r="G94" s="6"/>
      <c r="H94" s="6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20"/>
      <c r="U94" s="20"/>
      <c r="V94" s="20"/>
      <c r="W94" s="20"/>
      <c r="X94" s="20"/>
      <c r="Y94" s="20"/>
      <c r="Z94" s="20"/>
      <c r="AA94" s="20"/>
      <c r="AB94" s="46">
        <f t="shared" si="1"/>
        <v>0</v>
      </c>
      <c r="AC94" s="22"/>
    </row>
    <row r="95" spans="1:29" ht="46.8" x14ac:dyDescent="0.25">
      <c r="A95" s="20">
        <v>91</v>
      </c>
      <c r="B95" s="3" t="s">
        <v>20</v>
      </c>
      <c r="C95" s="3" t="s">
        <v>21</v>
      </c>
      <c r="D95" s="10">
        <v>3</v>
      </c>
      <c r="E95" s="6"/>
      <c r="F95" s="6"/>
      <c r="G95" s="6"/>
      <c r="H95" s="6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20"/>
      <c r="U95" s="20"/>
      <c r="V95" s="20"/>
      <c r="W95" s="20"/>
      <c r="X95" s="20"/>
      <c r="Y95" s="20"/>
      <c r="Z95" s="20"/>
      <c r="AA95" s="20"/>
      <c r="AB95" s="46">
        <f t="shared" si="1"/>
        <v>0</v>
      </c>
      <c r="AC95" s="22"/>
    </row>
    <row r="96" spans="1:29" ht="46.8" x14ac:dyDescent="0.25">
      <c r="A96" s="20">
        <v>92</v>
      </c>
      <c r="B96" s="3" t="s">
        <v>228</v>
      </c>
      <c r="C96" s="3" t="s">
        <v>229</v>
      </c>
      <c r="D96" s="10">
        <v>4</v>
      </c>
      <c r="E96" s="6">
        <v>2.5</v>
      </c>
      <c r="F96" s="7">
        <v>0</v>
      </c>
      <c r="G96" s="7">
        <v>0</v>
      </c>
      <c r="H96" s="6">
        <v>8</v>
      </c>
      <c r="I96" s="17">
        <v>2</v>
      </c>
      <c r="J96" s="17">
        <v>1</v>
      </c>
      <c r="K96" s="17">
        <v>2</v>
      </c>
      <c r="L96" s="17">
        <v>3</v>
      </c>
      <c r="M96" s="17">
        <v>1</v>
      </c>
      <c r="N96" s="17">
        <v>0</v>
      </c>
      <c r="O96" s="17">
        <v>1</v>
      </c>
      <c r="P96" s="17">
        <v>10</v>
      </c>
      <c r="Q96" s="17">
        <v>0</v>
      </c>
      <c r="R96" s="17">
        <v>0</v>
      </c>
      <c r="S96" s="17">
        <v>0</v>
      </c>
      <c r="T96" s="20">
        <v>0</v>
      </c>
      <c r="U96" s="20">
        <v>3</v>
      </c>
      <c r="V96" s="20">
        <v>2</v>
      </c>
      <c r="W96" s="20">
        <v>0</v>
      </c>
      <c r="X96" s="20">
        <v>0</v>
      </c>
      <c r="Y96" s="20">
        <v>2</v>
      </c>
      <c r="Z96" s="20">
        <v>5</v>
      </c>
      <c r="AA96" s="20">
        <v>0</v>
      </c>
      <c r="AB96" s="46">
        <f t="shared" si="1"/>
        <v>42.5</v>
      </c>
      <c r="AC96" s="22"/>
    </row>
    <row r="97" spans="1:29" ht="31.2" x14ac:dyDescent="0.25">
      <c r="A97" s="20">
        <v>93</v>
      </c>
      <c r="B97" s="3" t="s">
        <v>225</v>
      </c>
      <c r="C97" s="3" t="s">
        <v>226</v>
      </c>
      <c r="D97" s="10">
        <v>4</v>
      </c>
      <c r="E97" s="6"/>
      <c r="F97" s="6"/>
      <c r="G97" s="6"/>
      <c r="H97" s="6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20"/>
      <c r="U97" s="20"/>
      <c r="V97" s="20"/>
      <c r="W97" s="20"/>
      <c r="X97" s="20"/>
      <c r="Y97" s="20"/>
      <c r="Z97" s="20"/>
      <c r="AA97" s="20"/>
      <c r="AB97" s="46">
        <f t="shared" si="1"/>
        <v>0</v>
      </c>
      <c r="AC97" s="22"/>
    </row>
    <row r="98" spans="1:29" ht="46.8" x14ac:dyDescent="0.25">
      <c r="A98" s="20">
        <v>94</v>
      </c>
      <c r="B98" s="3" t="s">
        <v>181</v>
      </c>
      <c r="C98" s="3" t="s">
        <v>180</v>
      </c>
      <c r="D98" s="10">
        <v>4</v>
      </c>
      <c r="E98" s="6">
        <v>2</v>
      </c>
      <c r="F98" s="7">
        <v>0.3</v>
      </c>
      <c r="G98" s="7">
        <v>0</v>
      </c>
      <c r="H98" s="6">
        <v>4</v>
      </c>
      <c r="I98" s="17">
        <v>1</v>
      </c>
      <c r="J98" s="17">
        <v>1</v>
      </c>
      <c r="K98" s="17">
        <v>1</v>
      </c>
      <c r="L98" s="17">
        <v>1</v>
      </c>
      <c r="M98" s="17">
        <v>1</v>
      </c>
      <c r="N98" s="17">
        <v>0</v>
      </c>
      <c r="O98" s="17">
        <v>0</v>
      </c>
      <c r="P98" s="17">
        <v>2</v>
      </c>
      <c r="Q98" s="17">
        <v>7</v>
      </c>
      <c r="R98" s="17">
        <v>0</v>
      </c>
      <c r="S98" s="17">
        <v>1</v>
      </c>
      <c r="T98" s="20">
        <v>0</v>
      </c>
      <c r="U98" s="20">
        <v>5</v>
      </c>
      <c r="V98" s="20">
        <v>2</v>
      </c>
      <c r="W98" s="20">
        <v>2</v>
      </c>
      <c r="X98" s="20">
        <v>0</v>
      </c>
      <c r="Y98" s="20">
        <v>2</v>
      </c>
      <c r="Z98" s="20">
        <v>5</v>
      </c>
      <c r="AA98" s="20">
        <v>0</v>
      </c>
      <c r="AB98" s="46">
        <f t="shared" si="1"/>
        <v>37.299999999999997</v>
      </c>
      <c r="AC98" s="22"/>
    </row>
    <row r="99" spans="1:29" ht="79.8" customHeight="1" x14ac:dyDescent="0.25">
      <c r="A99" s="20">
        <v>95</v>
      </c>
      <c r="B99" s="3" t="s">
        <v>26</v>
      </c>
      <c r="C99" s="3" t="s">
        <v>27</v>
      </c>
      <c r="D99" s="10">
        <v>4</v>
      </c>
      <c r="E99" s="6"/>
      <c r="F99" s="6"/>
      <c r="G99" s="6"/>
      <c r="H99" s="6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20"/>
      <c r="U99" s="20"/>
      <c r="V99" s="20"/>
      <c r="W99" s="20"/>
      <c r="X99" s="20"/>
      <c r="Y99" s="20"/>
      <c r="Z99" s="20"/>
      <c r="AA99" s="20"/>
      <c r="AB99" s="46">
        <f t="shared" si="1"/>
        <v>0</v>
      </c>
      <c r="AC99" s="22"/>
    </row>
    <row r="100" spans="1:29" ht="46.8" customHeight="1" x14ac:dyDescent="0.25">
      <c r="A100" s="20">
        <v>96</v>
      </c>
      <c r="B100" s="3" t="s">
        <v>150</v>
      </c>
      <c r="C100" s="3" t="s">
        <v>151</v>
      </c>
      <c r="D100" s="10">
        <v>4</v>
      </c>
      <c r="E100" s="6">
        <v>2.5</v>
      </c>
      <c r="F100" s="7">
        <v>0</v>
      </c>
      <c r="G100" s="7">
        <v>2</v>
      </c>
      <c r="H100" s="6">
        <v>2</v>
      </c>
      <c r="I100" s="17">
        <v>0</v>
      </c>
      <c r="J100" s="17">
        <v>1</v>
      </c>
      <c r="K100" s="17">
        <v>1</v>
      </c>
      <c r="L100" s="17">
        <v>0</v>
      </c>
      <c r="M100" s="17">
        <v>1</v>
      </c>
      <c r="N100" s="17">
        <v>0</v>
      </c>
      <c r="O100" s="17">
        <v>1</v>
      </c>
      <c r="P100" s="17">
        <v>1</v>
      </c>
      <c r="Q100" s="17">
        <v>0</v>
      </c>
      <c r="R100" s="17">
        <v>0</v>
      </c>
      <c r="S100" s="17">
        <v>1</v>
      </c>
      <c r="T100" s="20">
        <v>0</v>
      </c>
      <c r="U100" s="20">
        <v>3</v>
      </c>
      <c r="V100" s="20">
        <v>0</v>
      </c>
      <c r="W100" s="20">
        <v>0</v>
      </c>
      <c r="X100" s="20">
        <v>0</v>
      </c>
      <c r="Y100" s="20">
        <v>2</v>
      </c>
      <c r="Z100" s="20">
        <v>0</v>
      </c>
      <c r="AA100" s="20">
        <v>0</v>
      </c>
      <c r="AB100" s="46">
        <f t="shared" si="1"/>
        <v>17.5</v>
      </c>
      <c r="AC100" s="22"/>
    </row>
    <row r="101" spans="1:29" ht="46.8" x14ac:dyDescent="0.25">
      <c r="A101" s="20">
        <v>97</v>
      </c>
      <c r="B101" s="3" t="s">
        <v>14</v>
      </c>
      <c r="C101" s="3" t="s">
        <v>15</v>
      </c>
      <c r="D101" s="10">
        <v>3</v>
      </c>
      <c r="E101" s="6">
        <v>2</v>
      </c>
      <c r="F101" s="7">
        <v>0.8</v>
      </c>
      <c r="G101" s="6">
        <v>0</v>
      </c>
      <c r="H101" s="6">
        <v>8</v>
      </c>
      <c r="I101" s="17">
        <v>0</v>
      </c>
      <c r="J101" s="17">
        <v>0</v>
      </c>
      <c r="K101" s="17">
        <v>1</v>
      </c>
      <c r="L101" s="17">
        <v>2</v>
      </c>
      <c r="M101" s="17">
        <v>0</v>
      </c>
      <c r="N101" s="17">
        <v>0</v>
      </c>
      <c r="O101" s="17">
        <v>0</v>
      </c>
      <c r="P101" s="17">
        <v>2</v>
      </c>
      <c r="Q101" s="17">
        <v>1</v>
      </c>
      <c r="R101" s="17">
        <v>0</v>
      </c>
      <c r="S101" s="17">
        <v>0</v>
      </c>
      <c r="T101" s="20">
        <v>0</v>
      </c>
      <c r="U101" s="20">
        <v>2</v>
      </c>
      <c r="V101" s="20">
        <v>0</v>
      </c>
      <c r="W101" s="20">
        <v>2</v>
      </c>
      <c r="X101" s="20">
        <v>0</v>
      </c>
      <c r="Y101" s="20">
        <v>1</v>
      </c>
      <c r="Z101" s="20">
        <v>0</v>
      </c>
      <c r="AA101" s="20">
        <v>0</v>
      </c>
      <c r="AB101" s="46">
        <f t="shared" si="1"/>
        <v>21.8</v>
      </c>
      <c r="AC101" s="22"/>
    </row>
    <row r="102" spans="1:29" ht="46.8" x14ac:dyDescent="0.25">
      <c r="A102" s="20">
        <v>98</v>
      </c>
      <c r="B102" s="3" t="s">
        <v>227</v>
      </c>
      <c r="C102" s="3" t="s">
        <v>215</v>
      </c>
      <c r="D102" s="10">
        <v>4</v>
      </c>
      <c r="E102" s="6">
        <v>2</v>
      </c>
      <c r="F102" s="7">
        <v>1.9</v>
      </c>
      <c r="G102" s="7">
        <v>0</v>
      </c>
      <c r="H102" s="6">
        <v>4</v>
      </c>
      <c r="I102" s="17">
        <v>1</v>
      </c>
      <c r="J102" s="17">
        <v>0</v>
      </c>
      <c r="K102" s="17">
        <v>1</v>
      </c>
      <c r="L102" s="17">
        <v>4</v>
      </c>
      <c r="M102" s="17">
        <v>1</v>
      </c>
      <c r="N102" s="17">
        <v>0</v>
      </c>
      <c r="O102" s="17">
        <v>1</v>
      </c>
      <c r="P102" s="17">
        <v>4</v>
      </c>
      <c r="Q102" s="17">
        <v>2</v>
      </c>
      <c r="R102" s="17">
        <v>0</v>
      </c>
      <c r="S102" s="17">
        <v>0</v>
      </c>
      <c r="T102" s="20">
        <v>0</v>
      </c>
      <c r="U102" s="20">
        <v>4</v>
      </c>
      <c r="V102" s="20">
        <v>2</v>
      </c>
      <c r="W102" s="20">
        <v>0</v>
      </c>
      <c r="X102" s="20">
        <v>0</v>
      </c>
      <c r="Y102" s="20">
        <v>2</v>
      </c>
      <c r="Z102" s="20">
        <v>5</v>
      </c>
      <c r="AA102" s="20">
        <v>0</v>
      </c>
      <c r="AB102" s="46">
        <f t="shared" si="1"/>
        <v>34.9</v>
      </c>
      <c r="AC102" s="22"/>
    </row>
    <row r="103" spans="1:29" ht="46.8" x14ac:dyDescent="0.25">
      <c r="A103" s="20">
        <v>99</v>
      </c>
      <c r="B103" s="3" t="s">
        <v>132</v>
      </c>
      <c r="C103" s="3" t="s">
        <v>133</v>
      </c>
      <c r="D103" s="10">
        <v>4</v>
      </c>
      <c r="E103" s="6">
        <v>2</v>
      </c>
      <c r="F103" s="7">
        <v>1.5</v>
      </c>
      <c r="G103" s="7">
        <v>4</v>
      </c>
      <c r="H103" s="6">
        <v>10</v>
      </c>
      <c r="I103" s="17">
        <v>3</v>
      </c>
      <c r="J103" s="17">
        <v>1</v>
      </c>
      <c r="K103" s="17">
        <v>2</v>
      </c>
      <c r="L103" s="17">
        <v>4</v>
      </c>
      <c r="M103" s="17">
        <v>2</v>
      </c>
      <c r="N103" s="17">
        <v>0</v>
      </c>
      <c r="O103" s="17">
        <v>0</v>
      </c>
      <c r="P103" s="17">
        <v>6</v>
      </c>
      <c r="Q103" s="17">
        <v>0</v>
      </c>
      <c r="R103" s="17">
        <v>0</v>
      </c>
      <c r="S103" s="17">
        <v>0</v>
      </c>
      <c r="T103" s="20">
        <v>5</v>
      </c>
      <c r="U103" s="20">
        <v>5</v>
      </c>
      <c r="V103" s="20">
        <v>2</v>
      </c>
      <c r="W103" s="20">
        <v>2</v>
      </c>
      <c r="X103" s="20">
        <v>0</v>
      </c>
      <c r="Y103" s="20">
        <v>2</v>
      </c>
      <c r="Z103" s="20">
        <v>5</v>
      </c>
      <c r="AA103" s="20">
        <v>2</v>
      </c>
      <c r="AB103" s="46">
        <f t="shared" si="1"/>
        <v>58.5</v>
      </c>
      <c r="AC103" s="22"/>
    </row>
    <row r="104" spans="1:29" ht="31.2" x14ac:dyDescent="0.25">
      <c r="A104" s="20">
        <v>100</v>
      </c>
      <c r="B104" s="3" t="s">
        <v>190</v>
      </c>
      <c r="C104" s="3" t="s">
        <v>191</v>
      </c>
      <c r="D104" s="10">
        <v>4</v>
      </c>
      <c r="E104" s="6">
        <v>4</v>
      </c>
      <c r="F104" s="7">
        <v>0.8</v>
      </c>
      <c r="G104" s="7">
        <v>4</v>
      </c>
      <c r="H104" s="6">
        <v>9</v>
      </c>
      <c r="I104" s="17">
        <v>5</v>
      </c>
      <c r="J104" s="17">
        <v>2</v>
      </c>
      <c r="K104" s="17">
        <v>2</v>
      </c>
      <c r="L104" s="17">
        <v>2</v>
      </c>
      <c r="M104" s="17">
        <v>0</v>
      </c>
      <c r="N104" s="17">
        <v>0</v>
      </c>
      <c r="O104" s="17">
        <v>1</v>
      </c>
      <c r="P104" s="17">
        <v>4</v>
      </c>
      <c r="Q104" s="17">
        <v>3</v>
      </c>
      <c r="R104" s="17">
        <v>0</v>
      </c>
      <c r="S104" s="17">
        <v>1</v>
      </c>
      <c r="T104" s="20">
        <v>5</v>
      </c>
      <c r="U104" s="20">
        <v>4</v>
      </c>
      <c r="V104" s="20">
        <v>2</v>
      </c>
      <c r="W104" s="20">
        <v>2</v>
      </c>
      <c r="X104" s="20">
        <v>0</v>
      </c>
      <c r="Y104" s="20">
        <v>2</v>
      </c>
      <c r="Z104" s="20">
        <v>5</v>
      </c>
      <c r="AA104" s="20">
        <v>3</v>
      </c>
      <c r="AB104" s="46">
        <f t="shared" si="1"/>
        <v>60.8</v>
      </c>
      <c r="AC104" s="22"/>
    </row>
    <row r="105" spans="1:29" ht="46.8" x14ac:dyDescent="0.25">
      <c r="A105" s="20">
        <v>101</v>
      </c>
      <c r="B105" s="3" t="s">
        <v>237</v>
      </c>
      <c r="C105" s="3" t="s">
        <v>238</v>
      </c>
      <c r="D105" s="10">
        <v>3</v>
      </c>
      <c r="E105" s="6">
        <v>2</v>
      </c>
      <c r="F105" s="7">
        <v>1.3</v>
      </c>
      <c r="G105" s="7">
        <v>3</v>
      </c>
      <c r="H105" s="6">
        <v>8</v>
      </c>
      <c r="I105" s="17">
        <v>4</v>
      </c>
      <c r="J105" s="17">
        <v>1</v>
      </c>
      <c r="K105" s="17">
        <v>1</v>
      </c>
      <c r="L105" s="17">
        <v>2</v>
      </c>
      <c r="M105" s="17">
        <v>2</v>
      </c>
      <c r="N105" s="17">
        <v>1</v>
      </c>
      <c r="O105" s="17">
        <v>1</v>
      </c>
      <c r="P105" s="17">
        <v>5</v>
      </c>
      <c r="Q105" s="17">
        <v>7</v>
      </c>
      <c r="R105" s="17">
        <v>0</v>
      </c>
      <c r="S105" s="17">
        <v>0</v>
      </c>
      <c r="T105" s="20">
        <v>0</v>
      </c>
      <c r="U105" s="20">
        <v>3</v>
      </c>
      <c r="V105" s="20">
        <v>1</v>
      </c>
      <c r="W105" s="20">
        <v>0</v>
      </c>
      <c r="X105" s="20">
        <v>0</v>
      </c>
      <c r="Y105" s="20">
        <v>2</v>
      </c>
      <c r="Z105" s="20">
        <v>5</v>
      </c>
      <c r="AA105" s="20">
        <v>0</v>
      </c>
      <c r="AB105" s="46">
        <f t="shared" si="1"/>
        <v>49.3</v>
      </c>
      <c r="AC105" s="22"/>
    </row>
    <row r="106" spans="1:29" ht="46.8" x14ac:dyDescent="0.25">
      <c r="A106" s="20">
        <v>102</v>
      </c>
      <c r="B106" s="3" t="s">
        <v>77</v>
      </c>
      <c r="C106" s="3" t="s">
        <v>74</v>
      </c>
      <c r="D106" s="10">
        <v>4</v>
      </c>
      <c r="E106" s="6">
        <v>2</v>
      </c>
      <c r="F106" s="7">
        <v>1.3</v>
      </c>
      <c r="G106" s="7">
        <v>2</v>
      </c>
      <c r="H106" s="6">
        <v>5</v>
      </c>
      <c r="I106" s="17">
        <v>0</v>
      </c>
      <c r="J106" s="17">
        <v>0</v>
      </c>
      <c r="K106" s="17">
        <v>1</v>
      </c>
      <c r="L106" s="17">
        <v>4</v>
      </c>
      <c r="M106" s="17">
        <v>1</v>
      </c>
      <c r="N106" s="17">
        <v>0</v>
      </c>
      <c r="O106" s="17">
        <v>1</v>
      </c>
      <c r="P106" s="17">
        <v>4</v>
      </c>
      <c r="Q106" s="17">
        <v>0</v>
      </c>
      <c r="R106" s="17">
        <v>0</v>
      </c>
      <c r="S106" s="17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46">
        <f t="shared" si="1"/>
        <v>21.3</v>
      </c>
      <c r="AC106" s="22"/>
    </row>
    <row r="107" spans="1:29" ht="31.2" x14ac:dyDescent="0.25">
      <c r="A107" s="20">
        <v>103</v>
      </c>
      <c r="B107" s="3" t="s">
        <v>31</v>
      </c>
      <c r="C107" s="3" t="s">
        <v>32</v>
      </c>
      <c r="D107" s="10">
        <v>4</v>
      </c>
      <c r="E107" s="6"/>
      <c r="F107" s="6"/>
      <c r="G107" s="6"/>
      <c r="H107" s="6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20"/>
      <c r="U107" s="20"/>
      <c r="V107" s="20"/>
      <c r="W107" s="20"/>
      <c r="X107" s="20"/>
      <c r="Y107" s="20"/>
      <c r="Z107" s="20"/>
      <c r="AA107" s="20"/>
      <c r="AB107" s="46">
        <f t="shared" si="1"/>
        <v>0</v>
      </c>
      <c r="AC107" s="22"/>
    </row>
    <row r="108" spans="1:29" ht="59.4" customHeight="1" x14ac:dyDescent="0.25">
      <c r="A108" s="20">
        <v>104</v>
      </c>
      <c r="B108" s="5" t="s">
        <v>265</v>
      </c>
      <c r="C108" s="5" t="s">
        <v>266</v>
      </c>
      <c r="D108" s="13">
        <v>3</v>
      </c>
      <c r="E108" s="6">
        <v>2</v>
      </c>
      <c r="F108" s="6">
        <v>0.3</v>
      </c>
      <c r="G108" s="6">
        <v>0</v>
      </c>
      <c r="H108" s="6">
        <v>4</v>
      </c>
      <c r="I108" s="17">
        <v>2</v>
      </c>
      <c r="J108" s="17">
        <v>2</v>
      </c>
      <c r="K108" s="17">
        <v>0</v>
      </c>
      <c r="L108" s="17">
        <v>3</v>
      </c>
      <c r="M108" s="17">
        <v>3</v>
      </c>
      <c r="N108" s="17">
        <v>0</v>
      </c>
      <c r="O108" s="17">
        <v>1</v>
      </c>
      <c r="P108" s="17">
        <v>5</v>
      </c>
      <c r="Q108" s="17">
        <v>1</v>
      </c>
      <c r="R108" s="17">
        <v>0</v>
      </c>
      <c r="S108" s="17">
        <v>0</v>
      </c>
      <c r="T108" s="20">
        <v>0</v>
      </c>
      <c r="U108" s="20">
        <v>3</v>
      </c>
      <c r="V108" s="20">
        <v>0</v>
      </c>
      <c r="W108" s="20">
        <v>0</v>
      </c>
      <c r="X108" s="20">
        <v>0</v>
      </c>
      <c r="Y108" s="20">
        <v>1</v>
      </c>
      <c r="Z108" s="20">
        <v>0</v>
      </c>
      <c r="AA108" s="20">
        <v>0</v>
      </c>
      <c r="AB108" s="46">
        <f t="shared" si="1"/>
        <v>27.3</v>
      </c>
      <c r="AC108" s="22"/>
    </row>
    <row r="109" spans="1:29" ht="46.8" x14ac:dyDescent="0.25">
      <c r="A109" s="20">
        <v>105</v>
      </c>
      <c r="B109" s="3" t="s">
        <v>189</v>
      </c>
      <c r="C109" s="3" t="s">
        <v>186</v>
      </c>
      <c r="D109" s="10">
        <v>3</v>
      </c>
      <c r="E109" s="6">
        <v>1.5</v>
      </c>
      <c r="F109" s="7">
        <v>0.1</v>
      </c>
      <c r="G109" s="7">
        <v>0</v>
      </c>
      <c r="H109" s="6">
        <v>3</v>
      </c>
      <c r="I109" s="17">
        <v>0</v>
      </c>
      <c r="J109" s="17">
        <v>1</v>
      </c>
      <c r="K109" s="17">
        <v>1</v>
      </c>
      <c r="L109" s="17">
        <v>1</v>
      </c>
      <c r="M109" s="17">
        <v>0</v>
      </c>
      <c r="N109" s="17">
        <v>0</v>
      </c>
      <c r="O109" s="17">
        <v>1</v>
      </c>
      <c r="P109" s="17">
        <v>1</v>
      </c>
      <c r="Q109" s="17">
        <v>0</v>
      </c>
      <c r="R109" s="17">
        <v>0</v>
      </c>
      <c r="S109" s="17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46">
        <f t="shared" si="1"/>
        <v>9.6</v>
      </c>
      <c r="AC109" s="22"/>
    </row>
    <row r="110" spans="1:29" ht="31.2" customHeight="1" x14ac:dyDescent="0.25">
      <c r="A110" s="20">
        <v>106</v>
      </c>
      <c r="B110" s="4" t="s">
        <v>55</v>
      </c>
      <c r="C110" s="3" t="s">
        <v>54</v>
      </c>
      <c r="D110" s="11">
        <v>4</v>
      </c>
      <c r="E110" s="6"/>
      <c r="F110" s="6"/>
      <c r="G110" s="6"/>
      <c r="H110" s="6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20"/>
      <c r="U110" s="20"/>
      <c r="V110" s="20"/>
      <c r="W110" s="20"/>
      <c r="X110" s="20"/>
      <c r="Y110" s="20"/>
      <c r="Z110" s="20"/>
      <c r="AA110" s="20"/>
      <c r="AB110" s="46">
        <f t="shared" si="1"/>
        <v>0</v>
      </c>
      <c r="AC110" s="22"/>
    </row>
    <row r="111" spans="1:29" ht="31.2" customHeight="1" x14ac:dyDescent="0.25">
      <c r="A111" s="20">
        <v>107</v>
      </c>
      <c r="B111" s="5" t="s">
        <v>267</v>
      </c>
      <c r="C111" s="5" t="s">
        <v>268</v>
      </c>
      <c r="D111" s="12">
        <v>4</v>
      </c>
      <c r="E111" s="6">
        <v>1</v>
      </c>
      <c r="F111" s="6">
        <v>1.5</v>
      </c>
      <c r="G111" s="6">
        <v>4</v>
      </c>
      <c r="H111" s="6">
        <v>3</v>
      </c>
      <c r="I111" s="17">
        <v>0</v>
      </c>
      <c r="J111" s="17">
        <v>0</v>
      </c>
      <c r="K111" s="17">
        <v>1</v>
      </c>
      <c r="L111" s="17">
        <v>2</v>
      </c>
      <c r="M111" s="17">
        <v>1</v>
      </c>
      <c r="N111" s="17">
        <v>0</v>
      </c>
      <c r="O111" s="17">
        <v>0</v>
      </c>
      <c r="P111" s="17">
        <v>0</v>
      </c>
      <c r="Q111" s="17">
        <v>0</v>
      </c>
      <c r="R111" s="17">
        <v>1</v>
      </c>
      <c r="S111" s="17">
        <v>0</v>
      </c>
      <c r="T111" s="20">
        <v>5</v>
      </c>
      <c r="U111" s="20">
        <v>3</v>
      </c>
      <c r="V111" s="20">
        <v>2</v>
      </c>
      <c r="W111" s="20">
        <v>0</v>
      </c>
      <c r="X111" s="20">
        <v>0</v>
      </c>
      <c r="Y111" s="20">
        <v>2</v>
      </c>
      <c r="Z111" s="20">
        <v>5</v>
      </c>
      <c r="AA111" s="20">
        <v>0</v>
      </c>
      <c r="AB111" s="46">
        <f t="shared" si="1"/>
        <v>31.5</v>
      </c>
      <c r="AC111" s="22"/>
    </row>
    <row r="112" spans="1:29" ht="46.8" x14ac:dyDescent="0.25">
      <c r="A112" s="20">
        <v>108</v>
      </c>
      <c r="B112" s="3" t="s">
        <v>152</v>
      </c>
      <c r="C112" s="3" t="s">
        <v>149</v>
      </c>
      <c r="D112" s="10">
        <v>4</v>
      </c>
      <c r="E112" s="6"/>
      <c r="F112" s="6"/>
      <c r="G112" s="6"/>
      <c r="H112" s="6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20"/>
      <c r="U112" s="20"/>
      <c r="V112" s="20"/>
      <c r="W112" s="20"/>
      <c r="X112" s="20"/>
      <c r="Y112" s="20"/>
      <c r="Z112" s="20"/>
      <c r="AA112" s="20"/>
      <c r="AB112" s="46">
        <f t="shared" si="1"/>
        <v>0</v>
      </c>
      <c r="AC112" s="22"/>
    </row>
    <row r="113" spans="1:29" ht="46.8" x14ac:dyDescent="0.25">
      <c r="A113" s="20">
        <v>109</v>
      </c>
      <c r="B113" s="3" t="s">
        <v>117</v>
      </c>
      <c r="C113" s="3" t="s">
        <v>115</v>
      </c>
      <c r="D113" s="10">
        <v>2</v>
      </c>
      <c r="E113" s="6">
        <v>2</v>
      </c>
      <c r="F113" s="7">
        <v>0</v>
      </c>
      <c r="G113" s="7">
        <v>0</v>
      </c>
      <c r="H113" s="6">
        <v>2</v>
      </c>
      <c r="I113" s="17">
        <v>0</v>
      </c>
      <c r="J113" s="17">
        <v>1</v>
      </c>
      <c r="K113" s="17">
        <v>0</v>
      </c>
      <c r="L113" s="17">
        <v>1</v>
      </c>
      <c r="M113" s="17">
        <v>1</v>
      </c>
      <c r="N113" s="17">
        <v>1</v>
      </c>
      <c r="O113" s="17">
        <v>1</v>
      </c>
      <c r="P113" s="17">
        <v>1</v>
      </c>
      <c r="Q113" s="17">
        <v>0</v>
      </c>
      <c r="R113" s="17">
        <v>0</v>
      </c>
      <c r="S113" s="17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46">
        <f t="shared" si="1"/>
        <v>10</v>
      </c>
      <c r="AC113" s="22"/>
    </row>
    <row r="114" spans="1:29" ht="35.4" customHeight="1" x14ac:dyDescent="0.25">
      <c r="A114" s="20">
        <v>110</v>
      </c>
      <c r="B114" s="4" t="s">
        <v>56</v>
      </c>
      <c r="C114" s="3" t="s">
        <v>54</v>
      </c>
      <c r="D114" s="11">
        <v>4</v>
      </c>
      <c r="E114" s="6"/>
      <c r="F114" s="6"/>
      <c r="G114" s="6"/>
      <c r="H114" s="6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20"/>
      <c r="U114" s="20"/>
      <c r="V114" s="20"/>
      <c r="W114" s="20"/>
      <c r="X114" s="20"/>
      <c r="Y114" s="20"/>
      <c r="Z114" s="20"/>
      <c r="AA114" s="20"/>
      <c r="AB114" s="46">
        <f t="shared" si="1"/>
        <v>0</v>
      </c>
      <c r="AC114" s="22"/>
    </row>
    <row r="115" spans="1:29" ht="46.8" x14ac:dyDescent="0.25">
      <c r="A115" s="20">
        <v>111</v>
      </c>
      <c r="B115" s="3" t="s">
        <v>19</v>
      </c>
      <c r="C115" s="3" t="s">
        <v>18</v>
      </c>
      <c r="D115" s="10">
        <v>4</v>
      </c>
      <c r="E115" s="6">
        <v>2</v>
      </c>
      <c r="F115" s="7">
        <v>0.1</v>
      </c>
      <c r="G115" s="7">
        <v>3</v>
      </c>
      <c r="H115" s="6">
        <v>9</v>
      </c>
      <c r="I115" s="17">
        <v>0</v>
      </c>
      <c r="J115" s="17">
        <v>1</v>
      </c>
      <c r="K115" s="17">
        <v>1</v>
      </c>
      <c r="L115" s="17">
        <v>1</v>
      </c>
      <c r="M115" s="17">
        <v>2</v>
      </c>
      <c r="N115" s="17">
        <v>0</v>
      </c>
      <c r="O115" s="17">
        <v>1</v>
      </c>
      <c r="P115" s="17">
        <v>3</v>
      </c>
      <c r="Q115" s="17">
        <v>2</v>
      </c>
      <c r="R115" s="17">
        <v>0</v>
      </c>
      <c r="S115" s="17">
        <v>0</v>
      </c>
      <c r="T115" s="20">
        <v>0</v>
      </c>
      <c r="U115" s="20">
        <v>2</v>
      </c>
      <c r="V115" s="20">
        <v>0</v>
      </c>
      <c r="W115" s="20">
        <v>0</v>
      </c>
      <c r="X115" s="20">
        <v>0</v>
      </c>
      <c r="Y115" s="20">
        <v>2</v>
      </c>
      <c r="Z115" s="20">
        <v>0</v>
      </c>
      <c r="AA115" s="20">
        <v>0</v>
      </c>
      <c r="AB115" s="46">
        <f t="shared" si="1"/>
        <v>29.1</v>
      </c>
      <c r="AC115" s="22"/>
    </row>
    <row r="116" spans="1:29" ht="79.8" customHeight="1" x14ac:dyDescent="0.25">
      <c r="A116" s="20">
        <v>112</v>
      </c>
      <c r="B116" s="3" t="s">
        <v>58</v>
      </c>
      <c r="C116" s="3" t="s">
        <v>57</v>
      </c>
      <c r="D116" s="10">
        <v>4</v>
      </c>
      <c r="E116" s="6">
        <v>1.5</v>
      </c>
      <c r="F116" s="7">
        <v>0</v>
      </c>
      <c r="G116" s="7">
        <v>0</v>
      </c>
      <c r="H116" s="6">
        <v>5</v>
      </c>
      <c r="I116" s="17">
        <v>0</v>
      </c>
      <c r="J116" s="17">
        <v>1</v>
      </c>
      <c r="K116" s="17">
        <v>1</v>
      </c>
      <c r="L116" s="17">
        <v>2</v>
      </c>
      <c r="M116" s="17">
        <v>2</v>
      </c>
      <c r="N116" s="17">
        <v>1</v>
      </c>
      <c r="O116" s="17">
        <v>1</v>
      </c>
      <c r="P116" s="17">
        <v>2</v>
      </c>
      <c r="Q116" s="17">
        <v>0</v>
      </c>
      <c r="R116" s="17">
        <v>0</v>
      </c>
      <c r="S116" s="17">
        <v>0</v>
      </c>
      <c r="T116" s="20">
        <v>0</v>
      </c>
      <c r="U116" s="20">
        <v>2</v>
      </c>
      <c r="V116" s="20">
        <v>1</v>
      </c>
      <c r="W116" s="20">
        <v>0</v>
      </c>
      <c r="X116" s="20">
        <v>0</v>
      </c>
      <c r="Y116" s="20">
        <v>2</v>
      </c>
      <c r="Z116" s="20">
        <v>0</v>
      </c>
      <c r="AA116" s="20">
        <v>0</v>
      </c>
      <c r="AB116" s="46">
        <f t="shared" si="1"/>
        <v>21.5</v>
      </c>
      <c r="AC116" s="22"/>
    </row>
    <row r="117" spans="1:29" ht="49.8" customHeight="1" x14ac:dyDescent="0.25">
      <c r="A117" s="20">
        <v>113</v>
      </c>
      <c r="B117" s="3" t="s">
        <v>35</v>
      </c>
      <c r="C117" s="3" t="s">
        <v>36</v>
      </c>
      <c r="D117" s="10">
        <v>4</v>
      </c>
      <c r="E117" s="6">
        <v>2</v>
      </c>
      <c r="F117" s="7">
        <v>1.3</v>
      </c>
      <c r="G117" s="7">
        <v>4</v>
      </c>
      <c r="H117" s="6">
        <v>5</v>
      </c>
      <c r="I117" s="17">
        <v>4</v>
      </c>
      <c r="J117" s="17">
        <v>1</v>
      </c>
      <c r="K117" s="17">
        <v>1</v>
      </c>
      <c r="L117" s="17">
        <v>3</v>
      </c>
      <c r="M117" s="17">
        <v>2</v>
      </c>
      <c r="N117" s="17">
        <v>1</v>
      </c>
      <c r="O117" s="17">
        <v>0</v>
      </c>
      <c r="P117" s="17">
        <v>4</v>
      </c>
      <c r="Q117" s="17">
        <v>1</v>
      </c>
      <c r="R117" s="17">
        <v>0</v>
      </c>
      <c r="S117" s="17">
        <v>4</v>
      </c>
      <c r="T117" s="20">
        <v>0</v>
      </c>
      <c r="U117" s="20">
        <v>2</v>
      </c>
      <c r="V117" s="20">
        <v>1</v>
      </c>
      <c r="W117" s="20">
        <v>2</v>
      </c>
      <c r="X117" s="20">
        <v>0</v>
      </c>
      <c r="Y117" s="20">
        <v>2</v>
      </c>
      <c r="Z117" s="20">
        <v>5</v>
      </c>
      <c r="AA117" s="20">
        <v>3</v>
      </c>
      <c r="AB117" s="46">
        <f t="shared" si="1"/>
        <v>48.3</v>
      </c>
      <c r="AC117" s="22"/>
    </row>
    <row r="118" spans="1:29" ht="46.8" x14ac:dyDescent="0.25">
      <c r="A118" s="20">
        <v>114</v>
      </c>
      <c r="B118" s="3" t="s">
        <v>166</v>
      </c>
      <c r="C118" s="3" t="s">
        <v>167</v>
      </c>
      <c r="D118" s="10">
        <v>4</v>
      </c>
      <c r="E118" s="6"/>
      <c r="F118" s="6"/>
      <c r="G118" s="6"/>
      <c r="H118" s="6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20"/>
      <c r="U118" s="20"/>
      <c r="V118" s="20"/>
      <c r="W118" s="20"/>
      <c r="X118" s="20"/>
      <c r="Y118" s="20"/>
      <c r="Z118" s="20"/>
      <c r="AA118" s="20"/>
      <c r="AB118" s="46">
        <f t="shared" si="1"/>
        <v>0</v>
      </c>
      <c r="AC118" s="22"/>
    </row>
    <row r="119" spans="1:29" ht="53.4" customHeight="1" x14ac:dyDescent="0.25">
      <c r="A119" s="20">
        <v>115</v>
      </c>
      <c r="B119" s="3" t="s">
        <v>45</v>
      </c>
      <c r="C119" s="3" t="s">
        <v>46</v>
      </c>
      <c r="D119" s="10">
        <v>3</v>
      </c>
      <c r="E119" s="6">
        <v>2.5</v>
      </c>
      <c r="F119" s="7">
        <v>0.3</v>
      </c>
      <c r="G119" s="7">
        <v>4</v>
      </c>
      <c r="H119" s="6">
        <v>8</v>
      </c>
      <c r="I119" s="17">
        <v>0</v>
      </c>
      <c r="J119" s="17">
        <v>1</v>
      </c>
      <c r="K119" s="17">
        <v>1</v>
      </c>
      <c r="L119" s="17">
        <v>3</v>
      </c>
      <c r="M119" s="17">
        <v>2</v>
      </c>
      <c r="N119" s="17">
        <v>0</v>
      </c>
      <c r="O119" s="17">
        <v>0</v>
      </c>
      <c r="P119" s="17">
        <v>3</v>
      </c>
      <c r="Q119" s="17">
        <v>6</v>
      </c>
      <c r="R119" s="17">
        <v>0</v>
      </c>
      <c r="S119" s="17">
        <v>2</v>
      </c>
      <c r="T119" s="20">
        <v>0</v>
      </c>
      <c r="U119" s="20">
        <v>3</v>
      </c>
      <c r="V119" s="20">
        <v>2</v>
      </c>
      <c r="W119" s="20">
        <v>0</v>
      </c>
      <c r="X119" s="20">
        <v>0</v>
      </c>
      <c r="Y119" s="20">
        <v>2</v>
      </c>
      <c r="Z119" s="20">
        <v>5</v>
      </c>
      <c r="AA119" s="20">
        <v>3</v>
      </c>
      <c r="AB119" s="46">
        <f t="shared" si="1"/>
        <v>47.8</v>
      </c>
      <c r="AC119" s="22"/>
    </row>
    <row r="120" spans="1:29" ht="46.8" customHeight="1" x14ac:dyDescent="0.25">
      <c r="A120" s="20">
        <v>116</v>
      </c>
      <c r="B120" s="3" t="s">
        <v>122</v>
      </c>
      <c r="C120" s="3" t="s">
        <v>123</v>
      </c>
      <c r="D120" s="10">
        <v>4</v>
      </c>
      <c r="E120" s="6">
        <v>2</v>
      </c>
      <c r="F120" s="7">
        <v>0.6</v>
      </c>
      <c r="G120" s="9">
        <v>5</v>
      </c>
      <c r="H120" s="9">
        <v>8</v>
      </c>
      <c r="I120" s="9">
        <v>1</v>
      </c>
      <c r="J120" s="9">
        <v>1</v>
      </c>
      <c r="K120" s="9">
        <v>1</v>
      </c>
      <c r="L120" s="9">
        <v>1</v>
      </c>
      <c r="M120" s="17">
        <v>0</v>
      </c>
      <c r="N120" s="17">
        <v>0</v>
      </c>
      <c r="O120" s="17">
        <v>1</v>
      </c>
      <c r="P120" s="17">
        <v>4</v>
      </c>
      <c r="Q120" s="17">
        <v>2</v>
      </c>
      <c r="R120" s="17">
        <v>0</v>
      </c>
      <c r="S120" s="17">
        <v>2</v>
      </c>
      <c r="T120" s="20">
        <v>5</v>
      </c>
      <c r="U120" s="20">
        <v>4</v>
      </c>
      <c r="V120" s="20">
        <v>2</v>
      </c>
      <c r="W120" s="20">
        <v>2</v>
      </c>
      <c r="X120" s="20">
        <v>0</v>
      </c>
      <c r="Y120" s="20">
        <v>2</v>
      </c>
      <c r="Z120" s="20">
        <v>5</v>
      </c>
      <c r="AA120" s="20">
        <v>3</v>
      </c>
      <c r="AB120" s="46">
        <f t="shared" si="1"/>
        <v>51.6</v>
      </c>
      <c r="AC120" s="22"/>
    </row>
    <row r="121" spans="1:29" ht="46.8" x14ac:dyDescent="0.25">
      <c r="A121" s="20">
        <v>117</v>
      </c>
      <c r="B121" s="3" t="s">
        <v>255</v>
      </c>
      <c r="C121" s="3" t="s">
        <v>59</v>
      </c>
      <c r="D121" s="10">
        <v>4</v>
      </c>
      <c r="E121" s="6">
        <v>2</v>
      </c>
      <c r="F121" s="7">
        <v>0.7</v>
      </c>
      <c r="G121" s="9">
        <v>2</v>
      </c>
      <c r="H121" s="9">
        <v>9</v>
      </c>
      <c r="I121" s="9">
        <v>0</v>
      </c>
      <c r="J121" s="9">
        <v>1</v>
      </c>
      <c r="K121" s="9">
        <v>1</v>
      </c>
      <c r="L121" s="9">
        <v>5</v>
      </c>
      <c r="M121" s="17">
        <v>3</v>
      </c>
      <c r="N121" s="17">
        <v>0</v>
      </c>
      <c r="O121" s="17">
        <v>1</v>
      </c>
      <c r="P121" s="17">
        <v>7</v>
      </c>
      <c r="Q121" s="17">
        <v>1</v>
      </c>
      <c r="R121" s="17">
        <v>0</v>
      </c>
      <c r="S121" s="17">
        <v>1</v>
      </c>
      <c r="T121" s="20">
        <v>0</v>
      </c>
      <c r="U121" s="20">
        <v>2</v>
      </c>
      <c r="V121" s="20">
        <v>1</v>
      </c>
      <c r="W121" s="20">
        <v>0</v>
      </c>
      <c r="X121" s="20">
        <v>0</v>
      </c>
      <c r="Y121" s="20">
        <v>0</v>
      </c>
      <c r="Z121" s="20">
        <v>0</v>
      </c>
      <c r="AA121" s="20">
        <v>3</v>
      </c>
      <c r="AB121" s="46">
        <f t="shared" si="1"/>
        <v>39.700000000000003</v>
      </c>
      <c r="AC121" s="22"/>
    </row>
    <row r="122" spans="1:29" ht="39.6" customHeight="1" x14ac:dyDescent="0.25">
      <c r="A122" s="20">
        <v>118</v>
      </c>
      <c r="B122" s="4" t="s">
        <v>182</v>
      </c>
      <c r="C122" s="4" t="s">
        <v>175</v>
      </c>
      <c r="D122" s="11">
        <v>4</v>
      </c>
      <c r="E122" s="6">
        <v>2</v>
      </c>
      <c r="F122" s="8">
        <v>0.6</v>
      </c>
      <c r="G122" s="8">
        <v>0</v>
      </c>
      <c r="H122" s="6">
        <v>6</v>
      </c>
      <c r="I122" s="17">
        <v>0</v>
      </c>
      <c r="J122" s="17">
        <v>0</v>
      </c>
      <c r="K122" s="17">
        <v>2</v>
      </c>
      <c r="L122" s="17">
        <v>3</v>
      </c>
      <c r="M122" s="17">
        <v>0</v>
      </c>
      <c r="N122" s="17">
        <v>0</v>
      </c>
      <c r="O122" s="17">
        <v>1</v>
      </c>
      <c r="P122" s="17">
        <v>4</v>
      </c>
      <c r="Q122" s="17">
        <v>3</v>
      </c>
      <c r="R122" s="17">
        <v>0</v>
      </c>
      <c r="S122" s="17">
        <v>1</v>
      </c>
      <c r="T122" s="20">
        <v>5</v>
      </c>
      <c r="U122" s="20">
        <v>5</v>
      </c>
      <c r="V122" s="20">
        <v>2</v>
      </c>
      <c r="W122" s="20">
        <v>2</v>
      </c>
      <c r="X122" s="20">
        <v>0</v>
      </c>
      <c r="Y122" s="20">
        <v>1</v>
      </c>
      <c r="Z122" s="20">
        <v>5</v>
      </c>
      <c r="AA122" s="20">
        <v>3</v>
      </c>
      <c r="AB122" s="46">
        <f t="shared" si="1"/>
        <v>45.6</v>
      </c>
      <c r="AC122" s="22"/>
    </row>
    <row r="123" spans="1:29" ht="62.4" x14ac:dyDescent="0.25">
      <c r="A123" s="20">
        <v>119</v>
      </c>
      <c r="B123" s="3" t="s">
        <v>153</v>
      </c>
      <c r="C123" s="3" t="s">
        <v>154</v>
      </c>
      <c r="D123" s="10">
        <v>4</v>
      </c>
      <c r="E123" s="6">
        <v>2.5</v>
      </c>
      <c r="F123" s="7">
        <v>0.6</v>
      </c>
      <c r="G123" s="7">
        <v>5</v>
      </c>
      <c r="H123" s="6">
        <v>7</v>
      </c>
      <c r="I123" s="17">
        <v>0</v>
      </c>
      <c r="J123" s="17">
        <v>1</v>
      </c>
      <c r="K123" s="17">
        <v>2</v>
      </c>
      <c r="L123" s="17">
        <v>2</v>
      </c>
      <c r="M123" s="17">
        <v>1</v>
      </c>
      <c r="N123" s="17">
        <v>0</v>
      </c>
      <c r="O123" s="17">
        <v>1</v>
      </c>
      <c r="P123" s="17">
        <v>0</v>
      </c>
      <c r="Q123" s="17">
        <v>5</v>
      </c>
      <c r="R123" s="17">
        <v>0</v>
      </c>
      <c r="S123" s="17">
        <v>0</v>
      </c>
      <c r="T123" s="20">
        <v>0</v>
      </c>
      <c r="U123" s="20">
        <v>3</v>
      </c>
      <c r="V123" s="20">
        <v>0</v>
      </c>
      <c r="W123" s="20">
        <v>0</v>
      </c>
      <c r="X123" s="20">
        <v>0</v>
      </c>
      <c r="Y123" s="20">
        <v>2</v>
      </c>
      <c r="Z123" s="20">
        <v>0</v>
      </c>
      <c r="AA123" s="20">
        <v>0</v>
      </c>
      <c r="AB123" s="46">
        <f t="shared" si="1"/>
        <v>32.1</v>
      </c>
      <c r="AC123" s="22"/>
    </row>
    <row r="124" spans="1:29" ht="46.8" x14ac:dyDescent="0.25">
      <c r="A124" s="20">
        <v>120</v>
      </c>
      <c r="B124" s="3" t="s">
        <v>156</v>
      </c>
      <c r="C124" s="3" t="s">
        <v>157</v>
      </c>
      <c r="D124" s="10">
        <v>4</v>
      </c>
      <c r="E124" s="6"/>
      <c r="F124" s="6"/>
      <c r="G124" s="6"/>
      <c r="H124" s="6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20"/>
      <c r="U124" s="20"/>
      <c r="V124" s="20"/>
      <c r="W124" s="20"/>
      <c r="X124" s="20"/>
      <c r="Y124" s="20"/>
      <c r="Z124" s="20"/>
      <c r="AA124" s="20"/>
      <c r="AB124" s="46">
        <f t="shared" si="1"/>
        <v>0</v>
      </c>
      <c r="AC124" s="22"/>
    </row>
    <row r="125" spans="1:29" ht="65.400000000000006" customHeight="1" x14ac:dyDescent="0.25">
      <c r="A125" s="20">
        <v>121</v>
      </c>
      <c r="B125" s="3" t="s">
        <v>101</v>
      </c>
      <c r="C125" s="3" t="s">
        <v>99</v>
      </c>
      <c r="D125" s="10">
        <v>4</v>
      </c>
      <c r="E125" s="6">
        <v>1.5</v>
      </c>
      <c r="F125" s="7">
        <v>0</v>
      </c>
      <c r="G125" s="7">
        <v>0</v>
      </c>
      <c r="H125" s="6">
        <v>7</v>
      </c>
      <c r="I125" s="17">
        <v>2</v>
      </c>
      <c r="J125" s="17">
        <v>1</v>
      </c>
      <c r="K125" s="17">
        <v>1</v>
      </c>
      <c r="L125" s="17">
        <v>5</v>
      </c>
      <c r="M125" s="17">
        <v>1</v>
      </c>
      <c r="N125" s="17">
        <v>0</v>
      </c>
      <c r="O125" s="17">
        <v>1</v>
      </c>
      <c r="P125" s="17">
        <v>2</v>
      </c>
      <c r="Q125" s="17">
        <v>4</v>
      </c>
      <c r="R125" s="17">
        <v>0</v>
      </c>
      <c r="S125" s="17">
        <v>1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46">
        <f t="shared" si="1"/>
        <v>26.5</v>
      </c>
      <c r="AC125" s="22"/>
    </row>
    <row r="126" spans="1:29" ht="46.8" x14ac:dyDescent="0.25">
      <c r="A126" s="20">
        <v>122</v>
      </c>
      <c r="B126" s="3" t="s">
        <v>114</v>
      </c>
      <c r="C126" s="3" t="s">
        <v>115</v>
      </c>
      <c r="D126" s="10">
        <v>3</v>
      </c>
      <c r="E126" s="6">
        <v>1</v>
      </c>
      <c r="F126" s="6">
        <v>0.9</v>
      </c>
      <c r="G126" s="6">
        <v>0</v>
      </c>
      <c r="H126" s="6">
        <v>7</v>
      </c>
      <c r="I126" s="17">
        <v>1</v>
      </c>
      <c r="J126" s="17">
        <v>1</v>
      </c>
      <c r="K126" s="17">
        <v>0</v>
      </c>
      <c r="L126" s="17">
        <v>1</v>
      </c>
      <c r="M126" s="17">
        <v>2</v>
      </c>
      <c r="N126" s="17">
        <v>1</v>
      </c>
      <c r="O126" s="17">
        <v>1</v>
      </c>
      <c r="P126" s="17">
        <v>3</v>
      </c>
      <c r="Q126" s="17">
        <v>1</v>
      </c>
      <c r="R126" s="17">
        <v>0</v>
      </c>
      <c r="S126" s="17">
        <v>0</v>
      </c>
      <c r="T126" s="20">
        <v>0</v>
      </c>
      <c r="U126" s="20">
        <v>4</v>
      </c>
      <c r="V126" s="20">
        <v>0</v>
      </c>
      <c r="W126" s="20">
        <v>0</v>
      </c>
      <c r="X126" s="20">
        <v>0</v>
      </c>
      <c r="Y126" s="20">
        <v>2</v>
      </c>
      <c r="Z126" s="20">
        <v>0</v>
      </c>
      <c r="AA126" s="20">
        <v>3</v>
      </c>
      <c r="AB126" s="46">
        <f t="shared" si="1"/>
        <v>28.9</v>
      </c>
      <c r="AC126" s="22"/>
    </row>
    <row r="127" spans="1:29" ht="69.599999999999994" customHeight="1" x14ac:dyDescent="0.25">
      <c r="A127" s="20">
        <v>123</v>
      </c>
      <c r="B127" s="3" t="s">
        <v>145</v>
      </c>
      <c r="C127" s="3" t="s">
        <v>304</v>
      </c>
      <c r="D127" s="10">
        <v>4</v>
      </c>
      <c r="E127" s="6">
        <v>4.5</v>
      </c>
      <c r="F127" s="7">
        <v>0.6</v>
      </c>
      <c r="G127" s="7">
        <v>4</v>
      </c>
      <c r="H127" s="6">
        <v>11</v>
      </c>
      <c r="I127" s="17">
        <v>4</v>
      </c>
      <c r="J127" s="17">
        <v>1</v>
      </c>
      <c r="K127" s="17">
        <v>1</v>
      </c>
      <c r="L127" s="17">
        <v>1</v>
      </c>
      <c r="M127" s="17">
        <v>3</v>
      </c>
      <c r="N127" s="17">
        <v>0</v>
      </c>
      <c r="O127" s="17">
        <v>1</v>
      </c>
      <c r="P127" s="17">
        <v>5</v>
      </c>
      <c r="Q127" s="17">
        <v>3</v>
      </c>
      <c r="R127" s="17">
        <v>1</v>
      </c>
      <c r="S127" s="17">
        <v>0</v>
      </c>
      <c r="T127" s="20">
        <v>5</v>
      </c>
      <c r="U127" s="20">
        <v>4</v>
      </c>
      <c r="V127" s="20">
        <v>2</v>
      </c>
      <c r="W127" s="20">
        <v>0</v>
      </c>
      <c r="X127" s="20">
        <v>0</v>
      </c>
      <c r="Y127" s="20">
        <v>2</v>
      </c>
      <c r="Z127" s="20">
        <v>5</v>
      </c>
      <c r="AA127" s="20">
        <v>0</v>
      </c>
      <c r="AB127" s="46">
        <f t="shared" si="1"/>
        <v>58.1</v>
      </c>
      <c r="AC127" s="22"/>
    </row>
    <row r="128" spans="1:29" ht="46.8" x14ac:dyDescent="0.25">
      <c r="A128" s="20">
        <v>124</v>
      </c>
      <c r="B128" s="3" t="s">
        <v>164</v>
      </c>
      <c r="C128" s="3" t="s">
        <v>165</v>
      </c>
      <c r="D128" s="10">
        <v>4</v>
      </c>
      <c r="E128" s="6">
        <v>4</v>
      </c>
      <c r="F128" s="7">
        <v>1.9</v>
      </c>
      <c r="G128" s="7">
        <v>3</v>
      </c>
      <c r="H128" s="6">
        <v>7</v>
      </c>
      <c r="I128" s="17">
        <v>0</v>
      </c>
      <c r="J128" s="17">
        <v>0</v>
      </c>
      <c r="K128" s="17">
        <v>1</v>
      </c>
      <c r="L128" s="17">
        <v>3</v>
      </c>
      <c r="M128" s="17">
        <v>2</v>
      </c>
      <c r="N128" s="17">
        <v>0</v>
      </c>
      <c r="O128" s="17">
        <v>0</v>
      </c>
      <c r="P128" s="17">
        <v>1</v>
      </c>
      <c r="Q128" s="17">
        <v>3</v>
      </c>
      <c r="R128" s="17">
        <v>0</v>
      </c>
      <c r="S128" s="17">
        <v>1</v>
      </c>
      <c r="T128" s="20">
        <v>0</v>
      </c>
      <c r="U128" s="20">
        <v>5</v>
      </c>
      <c r="V128" s="20">
        <v>2</v>
      </c>
      <c r="W128" s="20">
        <v>2</v>
      </c>
      <c r="X128" s="20">
        <v>5</v>
      </c>
      <c r="Y128" s="20">
        <v>2</v>
      </c>
      <c r="Z128" s="20">
        <v>5</v>
      </c>
      <c r="AA128" s="20">
        <v>0</v>
      </c>
      <c r="AB128" s="46">
        <f t="shared" si="1"/>
        <v>47.9</v>
      </c>
      <c r="AC128" s="22"/>
    </row>
    <row r="129" spans="1:29" ht="46.8" x14ac:dyDescent="0.25">
      <c r="A129" s="20">
        <v>125</v>
      </c>
      <c r="B129" s="3" t="s">
        <v>105</v>
      </c>
      <c r="C129" s="3" t="s">
        <v>59</v>
      </c>
      <c r="D129" s="10">
        <v>4</v>
      </c>
      <c r="E129" s="6">
        <v>3</v>
      </c>
      <c r="F129" s="7">
        <v>0.2</v>
      </c>
      <c r="G129" s="7">
        <v>2</v>
      </c>
      <c r="H129" s="6">
        <v>9</v>
      </c>
      <c r="I129" s="17">
        <v>0</v>
      </c>
      <c r="J129" s="17">
        <v>1</v>
      </c>
      <c r="K129" s="17">
        <v>1</v>
      </c>
      <c r="L129" s="17">
        <v>1</v>
      </c>
      <c r="M129" s="17">
        <v>1</v>
      </c>
      <c r="N129" s="17">
        <v>0</v>
      </c>
      <c r="O129" s="17">
        <v>1</v>
      </c>
      <c r="P129" s="17">
        <v>5</v>
      </c>
      <c r="Q129" s="17">
        <v>1</v>
      </c>
      <c r="R129" s="17">
        <v>0</v>
      </c>
      <c r="S129" s="17">
        <v>0</v>
      </c>
      <c r="T129" s="20">
        <v>0</v>
      </c>
      <c r="U129" s="20">
        <v>5</v>
      </c>
      <c r="V129" s="20">
        <v>0</v>
      </c>
      <c r="W129" s="20">
        <v>0</v>
      </c>
      <c r="X129" s="20">
        <v>0</v>
      </c>
      <c r="Y129" s="20">
        <v>2</v>
      </c>
      <c r="Z129" s="20">
        <v>0</v>
      </c>
      <c r="AA129" s="20">
        <v>3</v>
      </c>
      <c r="AB129" s="46">
        <f t="shared" si="1"/>
        <v>35.200000000000003</v>
      </c>
      <c r="AC129" s="22"/>
    </row>
    <row r="130" spans="1:29" ht="46.8" x14ac:dyDescent="0.25">
      <c r="A130" s="20">
        <v>126</v>
      </c>
      <c r="B130" s="3" t="s">
        <v>211</v>
      </c>
      <c r="C130" s="3" t="s">
        <v>201</v>
      </c>
      <c r="D130" s="10">
        <v>2</v>
      </c>
      <c r="E130" s="6">
        <v>2</v>
      </c>
      <c r="F130" s="7">
        <v>0.1</v>
      </c>
      <c r="G130" s="7">
        <v>0</v>
      </c>
      <c r="H130" s="6">
        <v>6</v>
      </c>
      <c r="I130" s="17">
        <v>1</v>
      </c>
      <c r="J130" s="17">
        <v>0</v>
      </c>
      <c r="K130" s="17">
        <v>1</v>
      </c>
      <c r="L130" s="17">
        <v>1</v>
      </c>
      <c r="M130" s="17">
        <v>1</v>
      </c>
      <c r="N130" s="17">
        <v>0</v>
      </c>
      <c r="O130" s="17">
        <v>1</v>
      </c>
      <c r="P130" s="17">
        <v>1</v>
      </c>
      <c r="Q130" s="17">
        <v>2</v>
      </c>
      <c r="R130" s="17">
        <v>0</v>
      </c>
      <c r="S130" s="17">
        <v>0</v>
      </c>
      <c r="T130" s="20">
        <v>0</v>
      </c>
      <c r="U130" s="20">
        <v>3</v>
      </c>
      <c r="V130" s="20">
        <v>1</v>
      </c>
      <c r="W130" s="20">
        <v>0</v>
      </c>
      <c r="X130" s="20">
        <v>0</v>
      </c>
      <c r="Y130" s="20">
        <v>2</v>
      </c>
      <c r="Z130" s="20">
        <v>0</v>
      </c>
      <c r="AA130" s="20">
        <v>3</v>
      </c>
      <c r="AB130" s="46">
        <f t="shared" si="1"/>
        <v>25.1</v>
      </c>
      <c r="AC130" s="22"/>
    </row>
    <row r="131" spans="1:29" ht="31.2" x14ac:dyDescent="0.25">
      <c r="A131" s="20">
        <v>127</v>
      </c>
      <c r="B131" s="3" t="s">
        <v>194</v>
      </c>
      <c r="C131" s="3" t="s">
        <v>191</v>
      </c>
      <c r="D131" s="10">
        <v>4</v>
      </c>
      <c r="E131" s="6">
        <v>2</v>
      </c>
      <c r="F131" s="7">
        <v>0.2</v>
      </c>
      <c r="G131" s="7">
        <v>3</v>
      </c>
      <c r="H131" s="6">
        <v>9</v>
      </c>
      <c r="I131" s="17">
        <v>3</v>
      </c>
      <c r="J131" s="17">
        <v>2</v>
      </c>
      <c r="K131" s="17">
        <v>1</v>
      </c>
      <c r="L131" s="17">
        <v>2</v>
      </c>
      <c r="M131" s="17">
        <v>0</v>
      </c>
      <c r="N131" s="17">
        <v>0</v>
      </c>
      <c r="O131" s="17">
        <v>0</v>
      </c>
      <c r="P131" s="17">
        <v>2</v>
      </c>
      <c r="Q131" s="17">
        <v>0</v>
      </c>
      <c r="R131" s="17">
        <v>0</v>
      </c>
      <c r="S131" s="17">
        <v>0</v>
      </c>
      <c r="T131" s="20">
        <v>0</v>
      </c>
      <c r="U131" s="20">
        <v>5</v>
      </c>
      <c r="V131" s="20">
        <v>2</v>
      </c>
      <c r="W131" s="20">
        <v>2</v>
      </c>
      <c r="X131" s="20">
        <v>0</v>
      </c>
      <c r="Y131" s="20">
        <v>2</v>
      </c>
      <c r="Z131" s="20">
        <v>5</v>
      </c>
      <c r="AA131" s="20">
        <v>0</v>
      </c>
      <c r="AB131" s="46">
        <f t="shared" si="1"/>
        <v>40.200000000000003</v>
      </c>
      <c r="AC131" s="22"/>
    </row>
    <row r="132" spans="1:29" ht="32.4" customHeight="1" x14ac:dyDescent="0.25">
      <c r="A132" s="20">
        <v>128</v>
      </c>
      <c r="B132" s="3" t="s">
        <v>259</v>
      </c>
      <c r="C132" s="3"/>
      <c r="D132" s="10"/>
      <c r="E132" s="6">
        <v>1.5</v>
      </c>
      <c r="F132" s="7">
        <v>0.1</v>
      </c>
      <c r="G132" s="7">
        <v>0</v>
      </c>
      <c r="H132" s="6">
        <v>3</v>
      </c>
      <c r="I132" s="17">
        <v>0</v>
      </c>
      <c r="J132" s="17">
        <v>0</v>
      </c>
      <c r="K132" s="17">
        <v>1</v>
      </c>
      <c r="L132" s="17">
        <v>2</v>
      </c>
      <c r="M132" s="17">
        <v>1</v>
      </c>
      <c r="N132" s="17">
        <v>0</v>
      </c>
      <c r="O132" s="17">
        <v>1</v>
      </c>
      <c r="P132" s="17">
        <v>2</v>
      </c>
      <c r="Q132" s="17">
        <v>3</v>
      </c>
      <c r="R132" s="17">
        <v>0</v>
      </c>
      <c r="S132" s="17">
        <v>0</v>
      </c>
      <c r="T132" s="20">
        <v>0</v>
      </c>
      <c r="U132" s="20">
        <v>3</v>
      </c>
      <c r="V132" s="20">
        <v>0</v>
      </c>
      <c r="W132" s="20">
        <v>0</v>
      </c>
      <c r="X132" s="20">
        <v>0</v>
      </c>
      <c r="Y132" s="20">
        <v>2</v>
      </c>
      <c r="Z132" s="20">
        <v>0</v>
      </c>
      <c r="AA132" s="20">
        <v>0</v>
      </c>
      <c r="AB132" s="46">
        <f t="shared" si="1"/>
        <v>19.600000000000001</v>
      </c>
      <c r="AC132" s="22"/>
    </row>
    <row r="133" spans="1:29" ht="46.8" x14ac:dyDescent="0.25">
      <c r="A133" s="20">
        <v>129</v>
      </c>
      <c r="B133" s="3" t="s">
        <v>40</v>
      </c>
      <c r="C133" s="3" t="s">
        <v>41</v>
      </c>
      <c r="D133" s="10">
        <v>4</v>
      </c>
      <c r="E133" s="6">
        <v>2.5</v>
      </c>
      <c r="F133" s="7">
        <v>0.9</v>
      </c>
      <c r="G133" s="7">
        <v>5</v>
      </c>
      <c r="H133" s="6">
        <v>8</v>
      </c>
      <c r="I133" s="17">
        <v>0</v>
      </c>
      <c r="J133" s="17">
        <v>2</v>
      </c>
      <c r="K133" s="17">
        <v>1</v>
      </c>
      <c r="L133" s="17">
        <v>4</v>
      </c>
      <c r="M133" s="17">
        <v>3</v>
      </c>
      <c r="N133" s="17">
        <v>0</v>
      </c>
      <c r="O133" s="17">
        <v>1</v>
      </c>
      <c r="P133" s="17">
        <v>6</v>
      </c>
      <c r="Q133" s="17">
        <v>0</v>
      </c>
      <c r="R133" s="17">
        <v>0</v>
      </c>
      <c r="S133" s="17">
        <v>0</v>
      </c>
      <c r="T133" s="20">
        <v>0</v>
      </c>
      <c r="U133" s="20">
        <v>5</v>
      </c>
      <c r="V133" s="20">
        <v>2</v>
      </c>
      <c r="W133" s="20">
        <v>2</v>
      </c>
      <c r="X133" s="20">
        <v>0</v>
      </c>
      <c r="Y133" s="20">
        <v>2</v>
      </c>
      <c r="Z133" s="20">
        <v>5</v>
      </c>
      <c r="AA133" s="20">
        <v>0</v>
      </c>
      <c r="AB133" s="46">
        <f t="shared" si="1"/>
        <v>49.4</v>
      </c>
      <c r="AC133" s="22"/>
    </row>
    <row r="134" spans="1:29" ht="46.8" x14ac:dyDescent="0.25">
      <c r="A134" s="20">
        <v>130</v>
      </c>
      <c r="B134" s="3" t="s">
        <v>203</v>
      </c>
      <c r="C134" s="3" t="s">
        <v>201</v>
      </c>
      <c r="D134" s="10">
        <v>4</v>
      </c>
      <c r="E134" s="6"/>
      <c r="F134" s="6"/>
      <c r="G134" s="6"/>
      <c r="H134" s="6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20"/>
      <c r="U134" s="20"/>
      <c r="V134" s="20"/>
      <c r="W134" s="20"/>
      <c r="X134" s="20"/>
      <c r="Y134" s="20"/>
      <c r="Z134" s="20"/>
      <c r="AA134" s="20"/>
      <c r="AB134" s="46">
        <f t="shared" ref="AB134:AB183" si="2">SUM(E134:AA134)</f>
        <v>0</v>
      </c>
      <c r="AC134" s="22"/>
    </row>
    <row r="135" spans="1:29" ht="46.8" x14ac:dyDescent="0.25">
      <c r="A135" s="20">
        <v>131</v>
      </c>
      <c r="B135" s="3" t="s">
        <v>248</v>
      </c>
      <c r="C135" s="3" t="s">
        <v>240</v>
      </c>
      <c r="D135" s="10">
        <v>4</v>
      </c>
      <c r="E135" s="6"/>
      <c r="F135" s="6"/>
      <c r="G135" s="6"/>
      <c r="H135" s="6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20"/>
      <c r="U135" s="20"/>
      <c r="V135" s="20"/>
      <c r="W135" s="20"/>
      <c r="X135" s="20"/>
      <c r="Y135" s="20"/>
      <c r="Z135" s="20"/>
      <c r="AA135" s="20"/>
      <c r="AB135" s="46">
        <f t="shared" si="2"/>
        <v>0</v>
      </c>
      <c r="AC135" s="22"/>
    </row>
    <row r="136" spans="1:29" ht="39.6" customHeight="1" x14ac:dyDescent="0.25">
      <c r="A136" s="20">
        <v>132</v>
      </c>
      <c r="B136" s="3" t="s">
        <v>92</v>
      </c>
      <c r="C136" s="3" t="s">
        <v>91</v>
      </c>
      <c r="D136" s="10">
        <v>4</v>
      </c>
      <c r="E136" s="6">
        <v>4</v>
      </c>
      <c r="F136" s="7">
        <v>0.2</v>
      </c>
      <c r="G136" s="7">
        <v>4</v>
      </c>
      <c r="H136" s="6">
        <v>9</v>
      </c>
      <c r="I136" s="17">
        <v>0</v>
      </c>
      <c r="J136" s="17">
        <v>2</v>
      </c>
      <c r="K136" s="17">
        <v>1</v>
      </c>
      <c r="L136" s="17">
        <v>2</v>
      </c>
      <c r="M136" s="17">
        <v>1</v>
      </c>
      <c r="N136" s="17">
        <v>0</v>
      </c>
      <c r="O136" s="17">
        <v>1</v>
      </c>
      <c r="P136" s="17">
        <v>10</v>
      </c>
      <c r="Q136" s="17">
        <v>6</v>
      </c>
      <c r="R136" s="17">
        <v>0</v>
      </c>
      <c r="S136" s="17">
        <v>1</v>
      </c>
      <c r="T136" s="20">
        <v>5</v>
      </c>
      <c r="U136" s="20">
        <v>5</v>
      </c>
      <c r="V136" s="20">
        <v>2</v>
      </c>
      <c r="W136" s="20">
        <v>2</v>
      </c>
      <c r="X136" s="20">
        <v>5</v>
      </c>
      <c r="Y136" s="20">
        <v>3</v>
      </c>
      <c r="Z136" s="20">
        <v>5</v>
      </c>
      <c r="AA136" s="20">
        <v>3</v>
      </c>
      <c r="AB136" s="46">
        <f t="shared" si="2"/>
        <v>71.2</v>
      </c>
      <c r="AC136" s="22"/>
    </row>
    <row r="137" spans="1:29" ht="34.799999999999997" customHeight="1" x14ac:dyDescent="0.25">
      <c r="A137" s="20">
        <v>133</v>
      </c>
      <c r="B137" s="5" t="s">
        <v>269</v>
      </c>
      <c r="C137" s="5" t="s">
        <v>270</v>
      </c>
      <c r="D137" s="12">
        <v>3</v>
      </c>
      <c r="E137" s="6">
        <v>2.5</v>
      </c>
      <c r="F137" s="7">
        <v>0.7</v>
      </c>
      <c r="G137" s="7">
        <v>0</v>
      </c>
      <c r="H137" s="6">
        <v>6</v>
      </c>
      <c r="I137" s="17">
        <v>0</v>
      </c>
      <c r="J137" s="17">
        <v>1</v>
      </c>
      <c r="K137" s="17">
        <v>1</v>
      </c>
      <c r="L137" s="17">
        <v>2</v>
      </c>
      <c r="M137" s="17">
        <v>0</v>
      </c>
      <c r="N137" s="17">
        <v>0</v>
      </c>
      <c r="O137" s="17">
        <v>1</v>
      </c>
      <c r="P137" s="17">
        <v>1</v>
      </c>
      <c r="Q137" s="17">
        <v>1</v>
      </c>
      <c r="R137" s="17">
        <v>0</v>
      </c>
      <c r="S137" s="17">
        <v>0</v>
      </c>
      <c r="T137" s="20">
        <v>0</v>
      </c>
      <c r="U137" s="20">
        <v>4</v>
      </c>
      <c r="V137" s="20">
        <v>0</v>
      </c>
      <c r="W137" s="20">
        <v>2</v>
      </c>
      <c r="X137" s="20">
        <v>0</v>
      </c>
      <c r="Y137" s="20">
        <v>2</v>
      </c>
      <c r="Z137" s="20">
        <v>5</v>
      </c>
      <c r="AA137" s="20">
        <v>0</v>
      </c>
      <c r="AB137" s="46">
        <f t="shared" si="2"/>
        <v>29.2</v>
      </c>
      <c r="AC137" s="22"/>
    </row>
    <row r="138" spans="1:29" ht="46.8" x14ac:dyDescent="0.25">
      <c r="A138" s="20">
        <v>134</v>
      </c>
      <c r="B138" s="3" t="s">
        <v>48</v>
      </c>
      <c r="C138" s="3" t="s">
        <v>49</v>
      </c>
      <c r="D138" s="10">
        <v>4</v>
      </c>
      <c r="E138" s="6">
        <v>1.5</v>
      </c>
      <c r="F138" s="7">
        <v>0</v>
      </c>
      <c r="G138" s="7">
        <v>1</v>
      </c>
      <c r="H138" s="6">
        <v>8</v>
      </c>
      <c r="I138" s="17">
        <v>0</v>
      </c>
      <c r="J138" s="17">
        <v>1</v>
      </c>
      <c r="K138" s="17">
        <v>1</v>
      </c>
      <c r="L138" s="17">
        <v>1</v>
      </c>
      <c r="M138" s="17">
        <v>1</v>
      </c>
      <c r="N138" s="17">
        <v>0</v>
      </c>
      <c r="O138" s="17">
        <v>0</v>
      </c>
      <c r="P138" s="17">
        <v>2</v>
      </c>
      <c r="Q138" s="17">
        <v>3</v>
      </c>
      <c r="R138" s="17">
        <v>0</v>
      </c>
      <c r="S138" s="17">
        <v>1</v>
      </c>
      <c r="T138" s="20">
        <v>0</v>
      </c>
      <c r="U138" s="20">
        <v>5</v>
      </c>
      <c r="V138" s="20">
        <v>2</v>
      </c>
      <c r="W138" s="20">
        <v>2</v>
      </c>
      <c r="X138" s="20">
        <v>0</v>
      </c>
      <c r="Y138" s="20">
        <v>2</v>
      </c>
      <c r="Z138" s="20">
        <v>5</v>
      </c>
      <c r="AA138" s="20">
        <v>0</v>
      </c>
      <c r="AB138" s="46">
        <f t="shared" si="2"/>
        <v>36.5</v>
      </c>
      <c r="AC138" s="22"/>
    </row>
    <row r="139" spans="1:29" ht="46.8" x14ac:dyDescent="0.25">
      <c r="A139" s="20">
        <v>135</v>
      </c>
      <c r="B139" s="3" t="s">
        <v>110</v>
      </c>
      <c r="C139" s="3" t="s">
        <v>111</v>
      </c>
      <c r="D139" s="10">
        <v>2</v>
      </c>
      <c r="E139" s="6">
        <v>2.5</v>
      </c>
      <c r="F139" s="7">
        <v>0</v>
      </c>
      <c r="G139" s="7">
        <v>3</v>
      </c>
      <c r="H139" s="6">
        <v>3</v>
      </c>
      <c r="I139" s="17">
        <v>0</v>
      </c>
      <c r="J139" s="17">
        <v>1</v>
      </c>
      <c r="K139" s="17">
        <v>0</v>
      </c>
      <c r="L139" s="17">
        <v>2</v>
      </c>
      <c r="M139" s="17">
        <v>1</v>
      </c>
      <c r="N139" s="17">
        <v>0</v>
      </c>
      <c r="O139" s="17">
        <v>1</v>
      </c>
      <c r="P139" s="17">
        <v>2</v>
      </c>
      <c r="Q139" s="17">
        <v>0</v>
      </c>
      <c r="R139" s="17">
        <v>0</v>
      </c>
      <c r="S139" s="17">
        <v>0</v>
      </c>
      <c r="T139" s="20">
        <v>0</v>
      </c>
      <c r="U139" s="20">
        <v>2</v>
      </c>
      <c r="V139" s="20">
        <v>1</v>
      </c>
      <c r="W139" s="20">
        <v>0</v>
      </c>
      <c r="X139" s="20">
        <v>0</v>
      </c>
      <c r="Y139" s="20">
        <v>2</v>
      </c>
      <c r="Z139" s="20">
        <v>5</v>
      </c>
      <c r="AA139" s="20">
        <v>0</v>
      </c>
      <c r="AB139" s="46">
        <f t="shared" si="2"/>
        <v>25.5</v>
      </c>
      <c r="AC139" s="22"/>
    </row>
    <row r="140" spans="1:29" ht="46.8" x14ac:dyDescent="0.25">
      <c r="A140" s="20">
        <v>136</v>
      </c>
      <c r="B140" s="3" t="s">
        <v>258</v>
      </c>
      <c r="C140" s="3" t="s">
        <v>47</v>
      </c>
      <c r="D140" s="10">
        <v>3</v>
      </c>
      <c r="E140" s="6"/>
      <c r="F140" s="6"/>
      <c r="G140" s="6"/>
      <c r="H140" s="6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20"/>
      <c r="U140" s="20"/>
      <c r="V140" s="20"/>
      <c r="W140" s="20"/>
      <c r="X140" s="20"/>
      <c r="Y140" s="20"/>
      <c r="Z140" s="20"/>
      <c r="AA140" s="20"/>
      <c r="AB140" s="46">
        <f t="shared" si="2"/>
        <v>0</v>
      </c>
      <c r="AC140" s="22"/>
    </row>
    <row r="141" spans="1:29" ht="46.8" x14ac:dyDescent="0.25">
      <c r="A141" s="20">
        <v>137</v>
      </c>
      <c r="B141" s="3" t="s">
        <v>73</v>
      </c>
      <c r="C141" s="3" t="s">
        <v>74</v>
      </c>
      <c r="D141" s="10">
        <v>4</v>
      </c>
      <c r="E141" s="6">
        <v>2.5</v>
      </c>
      <c r="F141" s="7">
        <v>1.2</v>
      </c>
      <c r="G141" s="7">
        <v>3</v>
      </c>
      <c r="H141" s="6">
        <v>7</v>
      </c>
      <c r="I141" s="17">
        <v>1</v>
      </c>
      <c r="J141" s="17">
        <v>0</v>
      </c>
      <c r="K141" s="17">
        <v>1</v>
      </c>
      <c r="L141" s="17">
        <v>3</v>
      </c>
      <c r="M141" s="17">
        <v>0</v>
      </c>
      <c r="N141" s="17">
        <v>0</v>
      </c>
      <c r="O141" s="17">
        <v>1</v>
      </c>
      <c r="P141" s="17">
        <v>2</v>
      </c>
      <c r="Q141" s="17">
        <v>2</v>
      </c>
      <c r="R141" s="17">
        <v>0</v>
      </c>
      <c r="S141" s="17">
        <v>1</v>
      </c>
      <c r="T141" s="20">
        <v>0</v>
      </c>
      <c r="U141" s="20">
        <v>2</v>
      </c>
      <c r="V141" s="20">
        <v>0</v>
      </c>
      <c r="W141" s="20">
        <v>0</v>
      </c>
      <c r="X141" s="20">
        <v>0</v>
      </c>
      <c r="Y141" s="20">
        <v>2</v>
      </c>
      <c r="Z141" s="20">
        <v>0</v>
      </c>
      <c r="AA141" s="20">
        <v>3</v>
      </c>
      <c r="AB141" s="46">
        <f t="shared" si="2"/>
        <v>31.7</v>
      </c>
      <c r="AC141" s="22"/>
    </row>
    <row r="142" spans="1:29" ht="62.4" x14ac:dyDescent="0.25">
      <c r="A142" s="20">
        <v>138</v>
      </c>
      <c r="B142" s="3" t="s">
        <v>138</v>
      </c>
      <c r="C142" s="3" t="s">
        <v>139</v>
      </c>
      <c r="D142" s="10">
        <v>3</v>
      </c>
      <c r="E142" s="6">
        <v>2</v>
      </c>
      <c r="F142" s="7">
        <v>0.7</v>
      </c>
      <c r="G142" s="7">
        <v>4</v>
      </c>
      <c r="H142" s="6">
        <v>8</v>
      </c>
      <c r="I142" s="17">
        <v>1</v>
      </c>
      <c r="J142" s="17">
        <v>1</v>
      </c>
      <c r="K142" s="17">
        <v>0</v>
      </c>
      <c r="L142" s="17">
        <v>5</v>
      </c>
      <c r="M142" s="17">
        <v>2</v>
      </c>
      <c r="N142" s="17">
        <v>0</v>
      </c>
      <c r="O142" s="17">
        <v>1</v>
      </c>
      <c r="P142" s="17">
        <v>2</v>
      </c>
      <c r="Q142" s="17">
        <v>3</v>
      </c>
      <c r="R142" s="17">
        <v>0</v>
      </c>
      <c r="S142" s="17">
        <v>0</v>
      </c>
      <c r="T142" s="20">
        <v>5</v>
      </c>
      <c r="U142" s="20">
        <v>3</v>
      </c>
      <c r="V142" s="20">
        <v>2</v>
      </c>
      <c r="W142" s="20">
        <v>2</v>
      </c>
      <c r="X142" s="20">
        <v>0</v>
      </c>
      <c r="Y142" s="20">
        <v>3</v>
      </c>
      <c r="Z142" s="20">
        <v>5</v>
      </c>
      <c r="AA142" s="20">
        <v>3</v>
      </c>
      <c r="AB142" s="46">
        <f t="shared" si="2"/>
        <v>52.7</v>
      </c>
      <c r="AC142" s="22"/>
    </row>
    <row r="143" spans="1:29" ht="31.2" x14ac:dyDescent="0.25">
      <c r="A143" s="20">
        <v>139</v>
      </c>
      <c r="B143" s="3" t="s">
        <v>104</v>
      </c>
      <c r="C143" s="3" t="s">
        <v>97</v>
      </c>
      <c r="D143" s="10">
        <v>4</v>
      </c>
      <c r="E143" s="6">
        <v>3</v>
      </c>
      <c r="F143" s="7">
        <v>0.3</v>
      </c>
      <c r="G143" s="7">
        <v>0</v>
      </c>
      <c r="H143" s="6">
        <v>9</v>
      </c>
      <c r="I143" s="17">
        <v>1</v>
      </c>
      <c r="J143" s="17">
        <v>1</v>
      </c>
      <c r="K143" s="17">
        <v>0</v>
      </c>
      <c r="L143" s="17">
        <v>1</v>
      </c>
      <c r="M143" s="17">
        <v>2</v>
      </c>
      <c r="N143" s="17">
        <v>0</v>
      </c>
      <c r="O143" s="17">
        <v>1</v>
      </c>
      <c r="P143" s="17">
        <v>3</v>
      </c>
      <c r="Q143" s="17">
        <v>7</v>
      </c>
      <c r="R143" s="17">
        <v>0</v>
      </c>
      <c r="S143" s="17">
        <v>1</v>
      </c>
      <c r="T143" s="20">
        <v>0</v>
      </c>
      <c r="U143" s="20">
        <v>5</v>
      </c>
      <c r="V143" s="20">
        <v>0</v>
      </c>
      <c r="W143" s="20">
        <v>0</v>
      </c>
      <c r="X143" s="20">
        <v>0</v>
      </c>
      <c r="Y143" s="20">
        <v>3</v>
      </c>
      <c r="Z143" s="20">
        <v>0</v>
      </c>
      <c r="AA143" s="20">
        <v>0</v>
      </c>
      <c r="AB143" s="46">
        <f t="shared" si="2"/>
        <v>37.299999999999997</v>
      </c>
      <c r="AC143" s="22"/>
    </row>
    <row r="144" spans="1:29" ht="51" customHeight="1" x14ac:dyDescent="0.25">
      <c r="A144" s="20">
        <v>140</v>
      </c>
      <c r="B144" s="3" t="s">
        <v>121</v>
      </c>
      <c r="C144" s="3" t="s">
        <v>120</v>
      </c>
      <c r="D144" s="10">
        <v>4</v>
      </c>
      <c r="E144" s="6"/>
      <c r="F144" s="6"/>
      <c r="G144" s="6"/>
      <c r="H144" s="6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20"/>
      <c r="U144" s="20"/>
      <c r="V144" s="20"/>
      <c r="W144" s="20"/>
      <c r="X144" s="20"/>
      <c r="Y144" s="20"/>
      <c r="Z144" s="20"/>
      <c r="AA144" s="20"/>
      <c r="AB144" s="46">
        <f t="shared" si="2"/>
        <v>0</v>
      </c>
      <c r="AC144" s="22"/>
    </row>
    <row r="145" spans="1:29" ht="46.8" x14ac:dyDescent="0.25">
      <c r="A145" s="20">
        <v>141</v>
      </c>
      <c r="B145" s="3" t="s">
        <v>12</v>
      </c>
      <c r="C145" s="3" t="s">
        <v>13</v>
      </c>
      <c r="D145" s="10">
        <v>3</v>
      </c>
      <c r="E145" s="6">
        <v>2</v>
      </c>
      <c r="F145" s="7">
        <v>1</v>
      </c>
      <c r="G145" s="7">
        <v>4</v>
      </c>
      <c r="H145" s="6">
        <v>6</v>
      </c>
      <c r="I145" s="17">
        <v>2</v>
      </c>
      <c r="J145" s="17">
        <v>1</v>
      </c>
      <c r="K145" s="17">
        <v>1</v>
      </c>
      <c r="L145" s="17">
        <v>1</v>
      </c>
      <c r="M145" s="17">
        <v>2</v>
      </c>
      <c r="N145" s="17">
        <v>0</v>
      </c>
      <c r="O145" s="17">
        <v>0</v>
      </c>
      <c r="P145" s="17">
        <v>1</v>
      </c>
      <c r="Q145" s="17">
        <v>0</v>
      </c>
      <c r="R145" s="17">
        <v>0</v>
      </c>
      <c r="S145" s="17">
        <v>0</v>
      </c>
      <c r="T145" s="20">
        <v>2</v>
      </c>
      <c r="U145" s="20">
        <v>5</v>
      </c>
      <c r="V145" s="20">
        <v>2</v>
      </c>
      <c r="W145" s="20">
        <v>2</v>
      </c>
      <c r="X145" s="20">
        <v>0</v>
      </c>
      <c r="Y145" s="20">
        <v>2</v>
      </c>
      <c r="Z145" s="20">
        <v>5</v>
      </c>
      <c r="AA145" s="20">
        <v>0</v>
      </c>
      <c r="AB145" s="46">
        <f t="shared" si="2"/>
        <v>39</v>
      </c>
      <c r="AC145" s="22"/>
    </row>
    <row r="146" spans="1:29" ht="46.8" x14ac:dyDescent="0.25">
      <c r="A146" s="20">
        <v>142</v>
      </c>
      <c r="B146" s="3" t="s">
        <v>249</v>
      </c>
      <c r="C146" s="3" t="s">
        <v>240</v>
      </c>
      <c r="D146" s="10">
        <v>4</v>
      </c>
      <c r="E146" s="6">
        <v>3</v>
      </c>
      <c r="F146" s="7">
        <v>1.9</v>
      </c>
      <c r="G146" s="7">
        <v>0</v>
      </c>
      <c r="H146" s="6">
        <v>7</v>
      </c>
      <c r="I146" s="17">
        <v>1</v>
      </c>
      <c r="J146" s="17">
        <v>0</v>
      </c>
      <c r="K146" s="17">
        <v>0</v>
      </c>
      <c r="L146" s="17">
        <v>4</v>
      </c>
      <c r="M146" s="17">
        <v>2</v>
      </c>
      <c r="N146" s="17">
        <v>0</v>
      </c>
      <c r="O146" s="17">
        <v>1</v>
      </c>
      <c r="P146" s="17">
        <v>1</v>
      </c>
      <c r="Q146" s="17">
        <v>3</v>
      </c>
      <c r="R146" s="17">
        <v>0</v>
      </c>
      <c r="S146" s="17">
        <v>1</v>
      </c>
      <c r="T146" s="20">
        <v>0</v>
      </c>
      <c r="U146" s="20">
        <v>5</v>
      </c>
      <c r="V146" s="20">
        <v>2</v>
      </c>
      <c r="W146" s="20">
        <v>2</v>
      </c>
      <c r="X146" s="20">
        <v>0</v>
      </c>
      <c r="Y146" s="20">
        <v>2</v>
      </c>
      <c r="Z146" s="20">
        <v>5</v>
      </c>
      <c r="AA146" s="20">
        <v>3</v>
      </c>
      <c r="AB146" s="46">
        <f t="shared" si="2"/>
        <v>43.9</v>
      </c>
      <c r="AC146" s="22"/>
    </row>
    <row r="147" spans="1:29" ht="46.8" x14ac:dyDescent="0.25">
      <c r="A147" s="20">
        <v>143</v>
      </c>
      <c r="B147" s="3" t="s">
        <v>232</v>
      </c>
      <c r="C147" s="3" t="s">
        <v>231</v>
      </c>
      <c r="D147" s="10">
        <v>3</v>
      </c>
      <c r="E147" s="6"/>
      <c r="F147" s="6"/>
      <c r="G147" s="6"/>
      <c r="H147" s="6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20"/>
      <c r="U147" s="20"/>
      <c r="V147" s="20"/>
      <c r="W147" s="20"/>
      <c r="X147" s="20"/>
      <c r="Y147" s="20"/>
      <c r="Z147" s="20"/>
      <c r="AA147" s="20"/>
      <c r="AB147" s="46">
        <f t="shared" si="2"/>
        <v>0</v>
      </c>
      <c r="AC147" s="22"/>
    </row>
    <row r="148" spans="1:29" ht="54" customHeight="1" x14ac:dyDescent="0.25">
      <c r="A148" s="20">
        <v>144</v>
      </c>
      <c r="B148" s="3" t="s">
        <v>89</v>
      </c>
      <c r="C148" s="3" t="s">
        <v>88</v>
      </c>
      <c r="D148" s="10">
        <v>3</v>
      </c>
      <c r="E148" s="6"/>
      <c r="F148" s="6"/>
      <c r="G148" s="6"/>
      <c r="H148" s="6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20"/>
      <c r="U148" s="20"/>
      <c r="V148" s="20"/>
      <c r="W148" s="20"/>
      <c r="X148" s="20"/>
      <c r="Y148" s="20"/>
      <c r="Z148" s="20"/>
      <c r="AA148" s="20"/>
      <c r="AB148" s="46">
        <f t="shared" si="2"/>
        <v>0</v>
      </c>
      <c r="AC148" s="22"/>
    </row>
    <row r="149" spans="1:29" ht="46.8" x14ac:dyDescent="0.25">
      <c r="A149" s="20">
        <v>145</v>
      </c>
      <c r="B149" s="3" t="s">
        <v>230</v>
      </c>
      <c r="C149" s="3" t="s">
        <v>231</v>
      </c>
      <c r="D149" s="10">
        <v>3</v>
      </c>
      <c r="E149" s="6">
        <v>3.5</v>
      </c>
      <c r="F149" s="7">
        <v>0</v>
      </c>
      <c r="G149" s="7">
        <v>3</v>
      </c>
      <c r="H149" s="6">
        <v>8</v>
      </c>
      <c r="I149" s="17">
        <v>1</v>
      </c>
      <c r="J149" s="17">
        <v>1</v>
      </c>
      <c r="K149" s="17">
        <v>0</v>
      </c>
      <c r="L149" s="17">
        <v>3</v>
      </c>
      <c r="M149" s="17">
        <v>1</v>
      </c>
      <c r="N149" s="17">
        <v>0</v>
      </c>
      <c r="O149" s="17">
        <v>0</v>
      </c>
      <c r="P149" s="17">
        <v>2</v>
      </c>
      <c r="Q149" s="17">
        <v>4</v>
      </c>
      <c r="R149" s="17">
        <v>0</v>
      </c>
      <c r="S149" s="17">
        <v>1</v>
      </c>
      <c r="T149" s="20">
        <v>5</v>
      </c>
      <c r="U149" s="20">
        <v>3</v>
      </c>
      <c r="V149" s="20">
        <v>2</v>
      </c>
      <c r="W149" s="20">
        <v>2</v>
      </c>
      <c r="X149" s="20">
        <v>0</v>
      </c>
      <c r="Y149" s="20">
        <v>1</v>
      </c>
      <c r="Z149" s="20">
        <v>5</v>
      </c>
      <c r="AA149" s="20">
        <v>1</v>
      </c>
      <c r="AB149" s="46">
        <f t="shared" si="2"/>
        <v>46.5</v>
      </c>
      <c r="AC149" s="22"/>
    </row>
    <row r="150" spans="1:29" ht="46.8" x14ac:dyDescent="0.25">
      <c r="A150" s="20">
        <v>146</v>
      </c>
      <c r="B150" s="3" t="s">
        <v>158</v>
      </c>
      <c r="C150" s="3" t="s">
        <v>157</v>
      </c>
      <c r="D150" s="10">
        <v>4</v>
      </c>
      <c r="E150" s="6"/>
      <c r="F150" s="6"/>
      <c r="G150" s="6"/>
      <c r="H150" s="6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20"/>
      <c r="U150" s="20"/>
      <c r="V150" s="20"/>
      <c r="W150" s="20"/>
      <c r="X150" s="20"/>
      <c r="Y150" s="20"/>
      <c r="Z150" s="20"/>
      <c r="AA150" s="20"/>
      <c r="AB150" s="46">
        <f t="shared" si="2"/>
        <v>0</v>
      </c>
      <c r="AC150" s="22"/>
    </row>
    <row r="151" spans="1:29" ht="31.2" x14ac:dyDescent="0.25">
      <c r="A151" s="20">
        <v>147</v>
      </c>
      <c r="B151" s="3" t="s">
        <v>53</v>
      </c>
      <c r="C151" s="3" t="s">
        <v>54</v>
      </c>
      <c r="D151" s="10">
        <v>4</v>
      </c>
      <c r="E151" s="6"/>
      <c r="F151" s="6"/>
      <c r="G151" s="6"/>
      <c r="H151" s="6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20"/>
      <c r="U151" s="20"/>
      <c r="V151" s="20"/>
      <c r="W151" s="20"/>
      <c r="X151" s="20"/>
      <c r="Y151" s="20"/>
      <c r="Z151" s="20"/>
      <c r="AA151" s="20"/>
      <c r="AB151" s="46">
        <f t="shared" si="2"/>
        <v>0</v>
      </c>
      <c r="AC151" s="22"/>
    </row>
    <row r="152" spans="1:29" ht="46.8" x14ac:dyDescent="0.25">
      <c r="A152" s="20">
        <v>148</v>
      </c>
      <c r="B152" s="3" t="s">
        <v>200</v>
      </c>
      <c r="C152" s="3" t="s">
        <v>201</v>
      </c>
      <c r="D152" s="10">
        <v>4</v>
      </c>
      <c r="E152" s="6"/>
      <c r="F152" s="6"/>
      <c r="G152" s="6"/>
      <c r="H152" s="6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20"/>
      <c r="U152" s="20"/>
      <c r="V152" s="20"/>
      <c r="W152" s="20"/>
      <c r="X152" s="20"/>
      <c r="Y152" s="20"/>
      <c r="Z152" s="20"/>
      <c r="AA152" s="20"/>
      <c r="AB152" s="46">
        <f t="shared" si="2"/>
        <v>0</v>
      </c>
      <c r="AC152" s="22"/>
    </row>
    <row r="153" spans="1:29" ht="46.8" x14ac:dyDescent="0.25">
      <c r="A153" s="20">
        <v>149</v>
      </c>
      <c r="B153" s="3" t="s">
        <v>94</v>
      </c>
      <c r="C153" s="3" t="s">
        <v>95</v>
      </c>
      <c r="D153" s="10">
        <v>3</v>
      </c>
      <c r="E153" s="6"/>
      <c r="F153" s="6"/>
      <c r="G153" s="6"/>
      <c r="H153" s="6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20"/>
      <c r="U153" s="20"/>
      <c r="V153" s="20"/>
      <c r="W153" s="20"/>
      <c r="X153" s="20"/>
      <c r="Y153" s="20"/>
      <c r="Z153" s="20"/>
      <c r="AA153" s="20"/>
      <c r="AB153" s="46">
        <f t="shared" si="2"/>
        <v>0</v>
      </c>
      <c r="AC153" s="22"/>
    </row>
    <row r="154" spans="1:29" ht="46.8" x14ac:dyDescent="0.25">
      <c r="A154" s="20">
        <v>150</v>
      </c>
      <c r="B154" s="3" t="s">
        <v>90</v>
      </c>
      <c r="C154" s="3" t="s">
        <v>91</v>
      </c>
      <c r="D154" s="10">
        <v>3</v>
      </c>
      <c r="E154" s="6"/>
      <c r="F154" s="6"/>
      <c r="G154" s="6"/>
      <c r="H154" s="6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20"/>
      <c r="U154" s="20"/>
      <c r="V154" s="20"/>
      <c r="W154" s="20"/>
      <c r="X154" s="20"/>
      <c r="Y154" s="20"/>
      <c r="Z154" s="20"/>
      <c r="AA154" s="20"/>
      <c r="AB154" s="46">
        <f t="shared" si="2"/>
        <v>0</v>
      </c>
      <c r="AC154" s="22"/>
    </row>
    <row r="155" spans="1:29" ht="62.4" x14ac:dyDescent="0.25">
      <c r="A155" s="20">
        <v>151</v>
      </c>
      <c r="B155" s="3" t="s">
        <v>254</v>
      </c>
      <c r="C155" s="3" t="s">
        <v>118</v>
      </c>
      <c r="D155" s="10">
        <v>4</v>
      </c>
      <c r="E155" s="6"/>
      <c r="F155" s="6"/>
      <c r="G155" s="6"/>
      <c r="H155" s="6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20"/>
      <c r="U155" s="20"/>
      <c r="V155" s="20"/>
      <c r="W155" s="20"/>
      <c r="X155" s="20"/>
      <c r="Y155" s="20"/>
      <c r="Z155" s="20"/>
      <c r="AA155" s="20"/>
      <c r="AB155" s="46">
        <f t="shared" si="2"/>
        <v>0</v>
      </c>
      <c r="AC155" s="22"/>
    </row>
    <row r="156" spans="1:29" ht="46.8" x14ac:dyDescent="0.25">
      <c r="A156" s="20">
        <v>152</v>
      </c>
      <c r="B156" s="3" t="s">
        <v>172</v>
      </c>
      <c r="C156" s="3" t="s">
        <v>173</v>
      </c>
      <c r="D156" s="10">
        <v>3</v>
      </c>
      <c r="E156" s="6">
        <v>4</v>
      </c>
      <c r="F156" s="7">
        <v>0</v>
      </c>
      <c r="G156" s="7">
        <v>0</v>
      </c>
      <c r="H156" s="6">
        <v>3</v>
      </c>
      <c r="I156" s="17">
        <v>1</v>
      </c>
      <c r="J156" s="17">
        <v>1</v>
      </c>
      <c r="K156" s="17">
        <v>1</v>
      </c>
      <c r="L156" s="17">
        <v>2</v>
      </c>
      <c r="M156" s="17">
        <v>2</v>
      </c>
      <c r="N156" s="17">
        <v>0</v>
      </c>
      <c r="O156" s="17">
        <v>1</v>
      </c>
      <c r="P156" s="17">
        <v>1</v>
      </c>
      <c r="Q156" s="17">
        <v>2</v>
      </c>
      <c r="R156" s="17">
        <v>0</v>
      </c>
      <c r="S156" s="17">
        <v>0</v>
      </c>
      <c r="T156" s="20">
        <v>0</v>
      </c>
      <c r="U156" s="20">
        <v>3</v>
      </c>
      <c r="V156" s="20">
        <v>0</v>
      </c>
      <c r="W156" s="20">
        <v>0</v>
      </c>
      <c r="X156" s="20">
        <v>0</v>
      </c>
      <c r="Y156" s="20">
        <v>2</v>
      </c>
      <c r="Z156" s="20">
        <v>0</v>
      </c>
      <c r="AA156" s="20">
        <v>0</v>
      </c>
      <c r="AB156" s="46">
        <f t="shared" si="2"/>
        <v>23</v>
      </c>
      <c r="AC156" s="22"/>
    </row>
    <row r="157" spans="1:29" ht="39" customHeight="1" x14ac:dyDescent="0.25">
      <c r="A157" s="20">
        <v>153</v>
      </c>
      <c r="B157" s="4" t="s">
        <v>126</v>
      </c>
      <c r="C157" s="4" t="s">
        <v>109</v>
      </c>
      <c r="D157" s="11">
        <v>4</v>
      </c>
      <c r="E157" s="6">
        <v>2.5</v>
      </c>
      <c r="F157" s="8">
        <v>1.9</v>
      </c>
      <c r="G157" s="8">
        <v>5</v>
      </c>
      <c r="H157" s="6">
        <v>9</v>
      </c>
      <c r="I157" s="17">
        <v>0</v>
      </c>
      <c r="J157" s="17">
        <v>2</v>
      </c>
      <c r="K157" s="17">
        <v>2</v>
      </c>
      <c r="L157" s="17">
        <v>6</v>
      </c>
      <c r="M157" s="17">
        <v>2</v>
      </c>
      <c r="N157" s="17">
        <v>0</v>
      </c>
      <c r="O157" s="17">
        <v>1</v>
      </c>
      <c r="P157" s="17">
        <v>7</v>
      </c>
      <c r="Q157" s="17">
        <v>4</v>
      </c>
      <c r="R157" s="17">
        <v>0</v>
      </c>
      <c r="S157" s="17">
        <v>5</v>
      </c>
      <c r="T157" s="20">
        <v>0</v>
      </c>
      <c r="U157" s="20">
        <v>4</v>
      </c>
      <c r="V157" s="20">
        <v>2</v>
      </c>
      <c r="W157" s="20">
        <v>2</v>
      </c>
      <c r="X157" s="20">
        <v>0</v>
      </c>
      <c r="Y157" s="20">
        <v>3</v>
      </c>
      <c r="Z157" s="20">
        <v>0</v>
      </c>
      <c r="AA157" s="20">
        <v>3</v>
      </c>
      <c r="AB157" s="46">
        <f t="shared" si="2"/>
        <v>61.4</v>
      </c>
      <c r="AC157" s="22"/>
    </row>
    <row r="158" spans="1:29" ht="46.8" x14ac:dyDescent="0.25">
      <c r="A158" s="20">
        <v>154</v>
      </c>
      <c r="B158" s="3" t="s">
        <v>212</v>
      </c>
      <c r="C158" s="3" t="s">
        <v>213</v>
      </c>
      <c r="D158" s="10">
        <v>4</v>
      </c>
      <c r="E158" s="6">
        <v>2</v>
      </c>
      <c r="F158" s="7">
        <v>1.8</v>
      </c>
      <c r="G158" s="7">
        <v>4</v>
      </c>
      <c r="H158" s="6">
        <v>7</v>
      </c>
      <c r="I158" s="17">
        <v>0</v>
      </c>
      <c r="J158" s="17">
        <v>0</v>
      </c>
      <c r="K158" s="17">
        <v>1</v>
      </c>
      <c r="L158" s="17">
        <v>2</v>
      </c>
      <c r="M158" s="17">
        <v>1</v>
      </c>
      <c r="N158" s="17">
        <v>0</v>
      </c>
      <c r="O158" s="17">
        <v>1</v>
      </c>
      <c r="P158" s="17">
        <v>3</v>
      </c>
      <c r="Q158" s="17">
        <v>4</v>
      </c>
      <c r="R158" s="17">
        <v>0</v>
      </c>
      <c r="S158" s="17">
        <v>1</v>
      </c>
      <c r="T158" s="20">
        <v>5</v>
      </c>
      <c r="U158" s="20">
        <v>3</v>
      </c>
      <c r="V158" s="20">
        <v>2</v>
      </c>
      <c r="W158" s="20">
        <v>2</v>
      </c>
      <c r="X158" s="20">
        <v>0</v>
      </c>
      <c r="Y158" s="20">
        <v>3</v>
      </c>
      <c r="Z158" s="20">
        <v>5</v>
      </c>
      <c r="AA158" s="20">
        <v>3</v>
      </c>
      <c r="AB158" s="46">
        <f t="shared" si="2"/>
        <v>50.8</v>
      </c>
      <c r="AC158" s="22"/>
    </row>
    <row r="159" spans="1:29" ht="46.8" x14ac:dyDescent="0.25">
      <c r="A159" s="20">
        <v>155</v>
      </c>
      <c r="B159" s="3" t="s">
        <v>209</v>
      </c>
      <c r="C159" s="3" t="s">
        <v>201</v>
      </c>
      <c r="D159" s="10">
        <v>4</v>
      </c>
      <c r="E159" s="6"/>
      <c r="F159" s="6"/>
      <c r="G159" s="6"/>
      <c r="H159" s="6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20"/>
      <c r="U159" s="20"/>
      <c r="V159" s="20"/>
      <c r="W159" s="20"/>
      <c r="X159" s="20"/>
      <c r="Y159" s="20"/>
      <c r="Z159" s="20"/>
      <c r="AA159" s="20"/>
      <c r="AB159" s="46">
        <f t="shared" si="2"/>
        <v>0</v>
      </c>
      <c r="AC159" s="22"/>
    </row>
    <row r="160" spans="1:29" ht="46.8" x14ac:dyDescent="0.25">
      <c r="A160" s="20">
        <v>156</v>
      </c>
      <c r="B160" s="3" t="s">
        <v>217</v>
      </c>
      <c r="C160" s="3" t="s">
        <v>215</v>
      </c>
      <c r="D160" s="10">
        <v>4</v>
      </c>
      <c r="E160" s="6">
        <v>1.5</v>
      </c>
      <c r="F160" s="7">
        <v>0.4</v>
      </c>
      <c r="G160" s="7">
        <v>0</v>
      </c>
      <c r="H160" s="6">
        <v>4</v>
      </c>
      <c r="I160" s="17">
        <v>0</v>
      </c>
      <c r="J160" s="17">
        <v>2</v>
      </c>
      <c r="K160" s="17">
        <v>0</v>
      </c>
      <c r="L160" s="17">
        <v>2</v>
      </c>
      <c r="M160" s="17">
        <v>1</v>
      </c>
      <c r="N160" s="17">
        <v>0</v>
      </c>
      <c r="O160" s="17">
        <v>1</v>
      </c>
      <c r="P160" s="17">
        <v>5</v>
      </c>
      <c r="Q160" s="17">
        <v>1</v>
      </c>
      <c r="R160" s="17">
        <v>0</v>
      </c>
      <c r="S160" s="17">
        <v>0</v>
      </c>
      <c r="T160" s="20">
        <v>0</v>
      </c>
      <c r="U160" s="20">
        <v>1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0</v>
      </c>
      <c r="AB160" s="46">
        <f t="shared" si="2"/>
        <v>18.899999999999999</v>
      </c>
      <c r="AC160" s="22"/>
    </row>
    <row r="161" spans="1:29" ht="46.8" x14ac:dyDescent="0.25">
      <c r="A161" s="20">
        <v>157</v>
      </c>
      <c r="B161" s="3" t="s">
        <v>220</v>
      </c>
      <c r="C161" s="3" t="s">
        <v>215</v>
      </c>
      <c r="D161" s="10">
        <v>4</v>
      </c>
      <c r="E161" s="6"/>
      <c r="F161" s="6"/>
      <c r="G161" s="6"/>
      <c r="H161" s="6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20"/>
      <c r="U161" s="20"/>
      <c r="V161" s="20"/>
      <c r="W161" s="20"/>
      <c r="X161" s="20"/>
      <c r="Y161" s="20"/>
      <c r="Z161" s="20"/>
      <c r="AA161" s="20"/>
      <c r="AB161" s="46">
        <f t="shared" si="2"/>
        <v>0</v>
      </c>
      <c r="AC161" s="22"/>
    </row>
    <row r="162" spans="1:29" ht="31.8" customHeight="1" x14ac:dyDescent="0.25">
      <c r="A162" s="20">
        <v>158</v>
      </c>
      <c r="B162" s="4" t="s">
        <v>174</v>
      </c>
      <c r="C162" s="4" t="s">
        <v>175</v>
      </c>
      <c r="D162" s="11">
        <v>4</v>
      </c>
      <c r="E162" s="6">
        <v>2.5</v>
      </c>
      <c r="F162" s="8">
        <v>1.8</v>
      </c>
      <c r="G162" s="8">
        <v>1</v>
      </c>
      <c r="H162" s="6">
        <v>10</v>
      </c>
      <c r="I162" s="17">
        <v>5</v>
      </c>
      <c r="J162" s="17">
        <v>2</v>
      </c>
      <c r="K162" s="17">
        <v>2</v>
      </c>
      <c r="L162" s="17">
        <v>6</v>
      </c>
      <c r="M162" s="17">
        <v>4</v>
      </c>
      <c r="N162" s="17">
        <v>0</v>
      </c>
      <c r="O162" s="17">
        <v>1</v>
      </c>
      <c r="P162" s="17">
        <v>7</v>
      </c>
      <c r="Q162" s="17">
        <v>5</v>
      </c>
      <c r="R162" s="17">
        <v>1</v>
      </c>
      <c r="S162" s="17">
        <v>0</v>
      </c>
      <c r="T162" s="20">
        <v>5</v>
      </c>
      <c r="U162" s="20">
        <v>5</v>
      </c>
      <c r="V162" s="20">
        <v>2</v>
      </c>
      <c r="W162" s="20">
        <v>2</v>
      </c>
      <c r="X162" s="20">
        <v>0</v>
      </c>
      <c r="Y162" s="20">
        <v>3</v>
      </c>
      <c r="Z162" s="20">
        <v>5</v>
      </c>
      <c r="AA162" s="20">
        <v>3</v>
      </c>
      <c r="AB162" s="46">
        <f t="shared" si="2"/>
        <v>73.3</v>
      </c>
      <c r="AC162" s="22"/>
    </row>
    <row r="163" spans="1:29" ht="31.2" x14ac:dyDescent="0.25">
      <c r="A163" s="20">
        <v>159</v>
      </c>
      <c r="B163" s="3" t="s">
        <v>33</v>
      </c>
      <c r="C163" s="3" t="s">
        <v>32</v>
      </c>
      <c r="D163" s="10">
        <v>3</v>
      </c>
      <c r="E163" s="6"/>
      <c r="F163" s="6"/>
      <c r="G163" s="6"/>
      <c r="H163" s="6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20"/>
      <c r="U163" s="20"/>
      <c r="V163" s="20"/>
      <c r="W163" s="20"/>
      <c r="X163" s="20"/>
      <c r="Y163" s="20"/>
      <c r="Z163" s="20"/>
      <c r="AA163" s="20"/>
      <c r="AB163" s="46">
        <f t="shared" si="2"/>
        <v>0</v>
      </c>
      <c r="AC163" s="22"/>
    </row>
    <row r="164" spans="1:29" ht="46.8" x14ac:dyDescent="0.25">
      <c r="A164" s="20">
        <v>160</v>
      </c>
      <c r="B164" s="3" t="s">
        <v>67</v>
      </c>
      <c r="C164" s="3" t="s">
        <v>68</v>
      </c>
      <c r="D164" s="10">
        <v>4</v>
      </c>
      <c r="E164" s="6">
        <v>2.5</v>
      </c>
      <c r="F164" s="7">
        <v>0.1</v>
      </c>
      <c r="G164" s="7">
        <v>0</v>
      </c>
      <c r="H164" s="6">
        <v>5</v>
      </c>
      <c r="I164" s="17">
        <v>1</v>
      </c>
      <c r="J164" s="17">
        <v>1</v>
      </c>
      <c r="K164" s="17">
        <v>1</v>
      </c>
      <c r="L164" s="17">
        <v>1</v>
      </c>
      <c r="M164" s="17">
        <v>0</v>
      </c>
      <c r="N164" s="17">
        <v>0</v>
      </c>
      <c r="O164" s="17">
        <v>1</v>
      </c>
      <c r="P164" s="17">
        <v>1</v>
      </c>
      <c r="Q164" s="17">
        <v>2</v>
      </c>
      <c r="R164" s="17">
        <v>0</v>
      </c>
      <c r="S164" s="17">
        <v>0</v>
      </c>
      <c r="T164" s="20">
        <v>0</v>
      </c>
      <c r="U164" s="20">
        <v>5</v>
      </c>
      <c r="V164" s="20">
        <v>2</v>
      </c>
      <c r="W164" s="20">
        <v>0</v>
      </c>
      <c r="X164" s="20">
        <v>0</v>
      </c>
      <c r="Y164" s="20">
        <v>2</v>
      </c>
      <c r="Z164" s="20">
        <v>5</v>
      </c>
      <c r="AA164" s="20">
        <v>0</v>
      </c>
      <c r="AB164" s="46">
        <f t="shared" si="2"/>
        <v>29.6</v>
      </c>
      <c r="AC164" s="22"/>
    </row>
    <row r="165" spans="1:29" ht="62.4" x14ac:dyDescent="0.25">
      <c r="A165" s="20">
        <v>161</v>
      </c>
      <c r="B165" s="3" t="s">
        <v>197</v>
      </c>
      <c r="C165" s="3" t="s">
        <v>198</v>
      </c>
      <c r="D165" s="10">
        <v>4</v>
      </c>
      <c r="E165" s="6">
        <v>2.5</v>
      </c>
      <c r="F165" s="7">
        <v>0.2</v>
      </c>
      <c r="G165" s="7">
        <v>3</v>
      </c>
      <c r="H165" s="6">
        <v>4</v>
      </c>
      <c r="I165" s="17">
        <v>0</v>
      </c>
      <c r="J165" s="17">
        <v>1</v>
      </c>
      <c r="K165" s="17">
        <v>1</v>
      </c>
      <c r="L165" s="17">
        <v>1</v>
      </c>
      <c r="M165" s="17">
        <v>0</v>
      </c>
      <c r="N165" s="17">
        <v>0</v>
      </c>
      <c r="O165" s="17">
        <v>1</v>
      </c>
      <c r="P165" s="17">
        <v>2</v>
      </c>
      <c r="Q165" s="17">
        <v>4</v>
      </c>
      <c r="R165" s="17">
        <v>0</v>
      </c>
      <c r="S165" s="17">
        <v>1</v>
      </c>
      <c r="T165" s="20">
        <v>5</v>
      </c>
      <c r="U165" s="20">
        <v>4</v>
      </c>
      <c r="V165" s="20">
        <v>2</v>
      </c>
      <c r="W165" s="20">
        <v>2</v>
      </c>
      <c r="X165" s="20">
        <v>5</v>
      </c>
      <c r="Y165" s="20">
        <v>2</v>
      </c>
      <c r="Z165" s="20">
        <v>5</v>
      </c>
      <c r="AA165" s="20">
        <v>0</v>
      </c>
      <c r="AB165" s="46">
        <f t="shared" si="2"/>
        <v>45.7</v>
      </c>
      <c r="AC165" s="22"/>
    </row>
    <row r="166" spans="1:29" ht="62.4" x14ac:dyDescent="0.25">
      <c r="A166" s="20">
        <v>162</v>
      </c>
      <c r="B166" s="3" t="s">
        <v>176</v>
      </c>
      <c r="C166" s="3" t="s">
        <v>177</v>
      </c>
      <c r="D166" s="10">
        <v>3</v>
      </c>
      <c r="E166" s="6">
        <v>2.5</v>
      </c>
      <c r="F166" s="7">
        <v>0.4</v>
      </c>
      <c r="G166" s="7">
        <v>0</v>
      </c>
      <c r="H166" s="6">
        <v>2</v>
      </c>
      <c r="I166" s="17">
        <v>0</v>
      </c>
      <c r="J166" s="17">
        <v>1</v>
      </c>
      <c r="K166" s="17">
        <v>1</v>
      </c>
      <c r="L166" s="17">
        <v>1</v>
      </c>
      <c r="M166" s="17">
        <v>1</v>
      </c>
      <c r="N166" s="17">
        <v>0</v>
      </c>
      <c r="O166" s="17">
        <v>0</v>
      </c>
      <c r="P166" s="17">
        <v>2</v>
      </c>
      <c r="Q166" s="17">
        <v>1</v>
      </c>
      <c r="R166" s="17">
        <v>0</v>
      </c>
      <c r="S166" s="17">
        <v>0</v>
      </c>
      <c r="T166" s="20">
        <v>0</v>
      </c>
      <c r="U166" s="20">
        <v>2</v>
      </c>
      <c r="V166" s="20">
        <v>1</v>
      </c>
      <c r="W166" s="20">
        <v>0</v>
      </c>
      <c r="X166" s="20">
        <v>0</v>
      </c>
      <c r="Y166" s="20">
        <v>1</v>
      </c>
      <c r="Z166" s="20">
        <v>5</v>
      </c>
      <c r="AA166" s="20">
        <v>0</v>
      </c>
      <c r="AB166" s="46">
        <f t="shared" si="2"/>
        <v>20.9</v>
      </c>
      <c r="AC166" s="22"/>
    </row>
    <row r="167" spans="1:29" ht="49.2" customHeight="1" x14ac:dyDescent="0.25">
      <c r="A167" s="20">
        <v>163</v>
      </c>
      <c r="B167" s="3" t="s">
        <v>261</v>
      </c>
      <c r="C167" s="3" t="s">
        <v>167</v>
      </c>
      <c r="D167" s="10">
        <v>4</v>
      </c>
      <c r="E167" s="6">
        <v>2.5</v>
      </c>
      <c r="F167" s="7">
        <v>1</v>
      </c>
      <c r="G167" s="7">
        <v>4</v>
      </c>
      <c r="H167" s="6">
        <v>9</v>
      </c>
      <c r="I167" s="17">
        <v>1</v>
      </c>
      <c r="J167" s="17">
        <v>1</v>
      </c>
      <c r="K167" s="17">
        <v>1</v>
      </c>
      <c r="L167" s="17">
        <v>1</v>
      </c>
      <c r="M167" s="17">
        <v>2</v>
      </c>
      <c r="N167" s="17">
        <v>1</v>
      </c>
      <c r="O167" s="17">
        <v>0</v>
      </c>
      <c r="P167" s="17">
        <v>3</v>
      </c>
      <c r="Q167" s="17">
        <v>4</v>
      </c>
      <c r="R167" s="17">
        <v>0</v>
      </c>
      <c r="S167" s="17">
        <v>0</v>
      </c>
      <c r="T167" s="20">
        <v>0</v>
      </c>
      <c r="U167" s="20">
        <v>4</v>
      </c>
      <c r="V167" s="20">
        <v>0</v>
      </c>
      <c r="W167" s="20">
        <v>2</v>
      </c>
      <c r="X167" s="20">
        <v>0</v>
      </c>
      <c r="Y167" s="20">
        <v>2</v>
      </c>
      <c r="Z167" s="20">
        <v>5</v>
      </c>
      <c r="AA167" s="20">
        <v>0</v>
      </c>
      <c r="AB167" s="46">
        <f t="shared" si="2"/>
        <v>43.5</v>
      </c>
      <c r="AC167" s="22"/>
    </row>
    <row r="168" spans="1:29" ht="46.8" x14ac:dyDescent="0.25">
      <c r="A168" s="20">
        <v>164</v>
      </c>
      <c r="B168" s="3" t="s">
        <v>62</v>
      </c>
      <c r="C168" s="3" t="s">
        <v>63</v>
      </c>
      <c r="D168" s="10" t="s">
        <v>64</v>
      </c>
      <c r="E168" s="6">
        <v>2.5</v>
      </c>
      <c r="F168" s="6">
        <v>1.9</v>
      </c>
      <c r="G168" s="6">
        <v>1</v>
      </c>
      <c r="H168" s="6">
        <v>6</v>
      </c>
      <c r="I168" s="17">
        <v>0</v>
      </c>
      <c r="J168" s="17">
        <v>0</v>
      </c>
      <c r="K168" s="17">
        <v>1</v>
      </c>
      <c r="L168" s="17">
        <v>2</v>
      </c>
      <c r="M168" s="17">
        <v>2</v>
      </c>
      <c r="N168" s="17">
        <v>0</v>
      </c>
      <c r="O168" s="17">
        <v>1</v>
      </c>
      <c r="P168" s="17">
        <v>1</v>
      </c>
      <c r="Q168" s="17">
        <v>0</v>
      </c>
      <c r="R168" s="17">
        <v>0</v>
      </c>
      <c r="S168" s="17">
        <v>0</v>
      </c>
      <c r="T168" s="20">
        <v>0</v>
      </c>
      <c r="U168" s="20">
        <v>1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46">
        <f t="shared" si="2"/>
        <v>19.399999999999999</v>
      </c>
      <c r="AC168" s="22"/>
    </row>
    <row r="169" spans="1:29" ht="46.8" x14ac:dyDescent="0.25">
      <c r="A169" s="20">
        <v>165</v>
      </c>
      <c r="B169" s="3" t="s">
        <v>161</v>
      </c>
      <c r="C169" s="3" t="s">
        <v>162</v>
      </c>
      <c r="D169" s="10">
        <v>3</v>
      </c>
      <c r="E169" s="6"/>
      <c r="F169" s="6"/>
      <c r="G169" s="6"/>
      <c r="H169" s="6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20"/>
      <c r="U169" s="20"/>
      <c r="V169" s="20"/>
      <c r="W169" s="20"/>
      <c r="X169" s="20"/>
      <c r="Y169" s="20"/>
      <c r="Z169" s="20"/>
      <c r="AA169" s="20"/>
      <c r="AB169" s="46">
        <f t="shared" si="2"/>
        <v>0</v>
      </c>
      <c r="AC169" s="22"/>
    </row>
    <row r="170" spans="1:29" ht="46.8" x14ac:dyDescent="0.25">
      <c r="A170" s="20">
        <v>166</v>
      </c>
      <c r="B170" s="3" t="s">
        <v>250</v>
      </c>
      <c r="C170" s="3" t="s">
        <v>251</v>
      </c>
      <c r="D170" s="10">
        <v>4</v>
      </c>
      <c r="E170" s="6">
        <v>3</v>
      </c>
      <c r="F170" s="7">
        <v>0</v>
      </c>
      <c r="G170" s="7">
        <v>3</v>
      </c>
      <c r="H170" s="6">
        <v>8</v>
      </c>
      <c r="I170" s="17">
        <v>3</v>
      </c>
      <c r="J170" s="17">
        <v>0</v>
      </c>
      <c r="K170" s="17">
        <v>1</v>
      </c>
      <c r="L170" s="17">
        <v>6</v>
      </c>
      <c r="M170" s="17">
        <v>2</v>
      </c>
      <c r="N170" s="17">
        <v>0</v>
      </c>
      <c r="O170" s="17">
        <v>1</v>
      </c>
      <c r="P170" s="17">
        <v>1</v>
      </c>
      <c r="Q170" s="17">
        <v>0</v>
      </c>
      <c r="R170" s="17">
        <v>0</v>
      </c>
      <c r="S170" s="17">
        <v>0</v>
      </c>
      <c r="T170" s="20">
        <v>5</v>
      </c>
      <c r="U170" s="20">
        <v>5</v>
      </c>
      <c r="V170" s="20">
        <v>2</v>
      </c>
      <c r="W170" s="20">
        <v>2</v>
      </c>
      <c r="X170" s="20">
        <v>0</v>
      </c>
      <c r="Y170" s="20">
        <v>2</v>
      </c>
      <c r="Z170" s="20">
        <v>5</v>
      </c>
      <c r="AA170" s="20">
        <v>3</v>
      </c>
      <c r="AB170" s="46">
        <f t="shared" si="2"/>
        <v>52</v>
      </c>
      <c r="AC170" s="22"/>
    </row>
    <row r="171" spans="1:29" ht="46.8" x14ac:dyDescent="0.25">
      <c r="A171" s="20">
        <v>167</v>
      </c>
      <c r="B171" s="3" t="s">
        <v>25</v>
      </c>
      <c r="C171" s="3" t="s">
        <v>24</v>
      </c>
      <c r="D171" s="10">
        <v>3</v>
      </c>
      <c r="E171" s="6">
        <v>2</v>
      </c>
      <c r="F171" s="7">
        <v>0.5</v>
      </c>
      <c r="G171" s="7">
        <v>0</v>
      </c>
      <c r="H171" s="6">
        <v>8</v>
      </c>
      <c r="I171" s="17">
        <v>0</v>
      </c>
      <c r="J171" s="17">
        <v>0</v>
      </c>
      <c r="K171" s="17">
        <v>2</v>
      </c>
      <c r="L171" s="17">
        <v>1</v>
      </c>
      <c r="M171" s="17">
        <v>0</v>
      </c>
      <c r="N171" s="17">
        <v>0</v>
      </c>
      <c r="O171" s="17">
        <v>1</v>
      </c>
      <c r="P171" s="17">
        <v>1</v>
      </c>
      <c r="Q171" s="17">
        <v>2</v>
      </c>
      <c r="R171" s="17">
        <v>0</v>
      </c>
      <c r="S171" s="17">
        <v>0</v>
      </c>
      <c r="T171" s="20">
        <v>5</v>
      </c>
      <c r="U171" s="20">
        <v>2</v>
      </c>
      <c r="V171" s="20">
        <v>1</v>
      </c>
      <c r="W171" s="20">
        <v>0</v>
      </c>
      <c r="X171" s="20">
        <v>0</v>
      </c>
      <c r="Y171" s="20">
        <v>2</v>
      </c>
      <c r="Z171" s="20">
        <v>5</v>
      </c>
      <c r="AA171" s="20">
        <v>0</v>
      </c>
      <c r="AB171" s="46">
        <f t="shared" si="2"/>
        <v>32.5</v>
      </c>
      <c r="AC171" s="22"/>
    </row>
    <row r="172" spans="1:29" ht="62.4" x14ac:dyDescent="0.25">
      <c r="A172" s="20">
        <v>168</v>
      </c>
      <c r="B172" s="3" t="s">
        <v>253</v>
      </c>
      <c r="C172" s="3" t="s">
        <v>118</v>
      </c>
      <c r="D172" s="10">
        <v>4</v>
      </c>
      <c r="E172" s="6"/>
      <c r="F172" s="6"/>
      <c r="G172" s="6"/>
      <c r="H172" s="6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20"/>
      <c r="U172" s="20"/>
      <c r="V172" s="20"/>
      <c r="W172" s="20"/>
      <c r="X172" s="20"/>
      <c r="Y172" s="20"/>
      <c r="Z172" s="20"/>
      <c r="AA172" s="20"/>
      <c r="AB172" s="46">
        <f t="shared" si="2"/>
        <v>0</v>
      </c>
      <c r="AC172" s="22"/>
    </row>
    <row r="173" spans="1:29" ht="46.8" x14ac:dyDescent="0.25">
      <c r="A173" s="20">
        <v>169</v>
      </c>
      <c r="B173" s="3" t="s">
        <v>127</v>
      </c>
      <c r="C173" s="3" t="s">
        <v>128</v>
      </c>
      <c r="D173" s="10">
        <v>4</v>
      </c>
      <c r="E173" s="6">
        <v>2.5</v>
      </c>
      <c r="F173" s="7">
        <v>0.5</v>
      </c>
      <c r="G173" s="7">
        <v>3</v>
      </c>
      <c r="H173" s="6">
        <v>4</v>
      </c>
      <c r="I173" s="17">
        <v>1</v>
      </c>
      <c r="J173" s="17">
        <v>1</v>
      </c>
      <c r="K173" s="17">
        <v>0</v>
      </c>
      <c r="L173" s="17">
        <v>1</v>
      </c>
      <c r="M173" s="17">
        <v>1</v>
      </c>
      <c r="N173" s="17">
        <v>0</v>
      </c>
      <c r="O173" s="17">
        <v>1</v>
      </c>
      <c r="P173" s="17">
        <v>7</v>
      </c>
      <c r="Q173" s="17">
        <v>4</v>
      </c>
      <c r="R173" s="17">
        <v>0</v>
      </c>
      <c r="S173" s="17">
        <v>4</v>
      </c>
      <c r="T173" s="20">
        <v>0</v>
      </c>
      <c r="U173" s="20">
        <v>3</v>
      </c>
      <c r="V173" s="20">
        <v>0</v>
      </c>
      <c r="W173" s="20">
        <v>2</v>
      </c>
      <c r="X173" s="20">
        <v>0</v>
      </c>
      <c r="Y173" s="20">
        <v>2</v>
      </c>
      <c r="Z173" s="20">
        <v>5</v>
      </c>
      <c r="AA173" s="20">
        <v>3</v>
      </c>
      <c r="AB173" s="46">
        <f t="shared" si="2"/>
        <v>45</v>
      </c>
      <c r="AC173" s="22"/>
    </row>
    <row r="174" spans="1:29" ht="46.8" x14ac:dyDescent="0.25">
      <c r="A174" s="20">
        <v>170</v>
      </c>
      <c r="B174" s="3" t="s">
        <v>202</v>
      </c>
      <c r="C174" s="3" t="s">
        <v>201</v>
      </c>
      <c r="D174" s="10">
        <v>4</v>
      </c>
      <c r="E174" s="6">
        <v>3</v>
      </c>
      <c r="F174" s="7">
        <v>0</v>
      </c>
      <c r="G174" s="7">
        <v>2</v>
      </c>
      <c r="H174" s="6">
        <v>6</v>
      </c>
      <c r="I174" s="17">
        <v>0</v>
      </c>
      <c r="J174" s="17">
        <v>0</v>
      </c>
      <c r="K174" s="17">
        <v>2</v>
      </c>
      <c r="L174" s="17">
        <v>1</v>
      </c>
      <c r="M174" s="17">
        <v>0</v>
      </c>
      <c r="N174" s="17">
        <v>0</v>
      </c>
      <c r="O174" s="17">
        <v>0</v>
      </c>
      <c r="P174" s="17">
        <v>3</v>
      </c>
      <c r="Q174" s="17">
        <v>2</v>
      </c>
      <c r="R174" s="17">
        <v>0</v>
      </c>
      <c r="S174" s="17">
        <v>0</v>
      </c>
      <c r="T174" s="20">
        <v>0</v>
      </c>
      <c r="U174" s="20">
        <v>2</v>
      </c>
      <c r="V174" s="20">
        <v>0</v>
      </c>
      <c r="W174" s="20">
        <v>2</v>
      </c>
      <c r="X174" s="20">
        <v>0</v>
      </c>
      <c r="Y174" s="20">
        <v>2</v>
      </c>
      <c r="Z174" s="20">
        <v>5</v>
      </c>
      <c r="AA174" s="20">
        <v>0</v>
      </c>
      <c r="AB174" s="46">
        <f t="shared" si="2"/>
        <v>30</v>
      </c>
      <c r="AC174" s="22"/>
    </row>
    <row r="175" spans="1:29" ht="46.8" x14ac:dyDescent="0.25">
      <c r="A175" s="20">
        <v>171</v>
      </c>
      <c r="B175" s="3" t="s">
        <v>168</v>
      </c>
      <c r="C175" s="3" t="s">
        <v>167</v>
      </c>
      <c r="D175" s="10">
        <v>4</v>
      </c>
      <c r="E175" s="6">
        <v>2.5</v>
      </c>
      <c r="F175" s="7">
        <v>1.1000000000000001</v>
      </c>
      <c r="G175" s="7">
        <v>3</v>
      </c>
      <c r="H175" s="6">
        <v>7</v>
      </c>
      <c r="I175" s="17">
        <v>1</v>
      </c>
      <c r="J175" s="17">
        <v>0</v>
      </c>
      <c r="K175" s="17">
        <v>1</v>
      </c>
      <c r="L175" s="17">
        <v>1</v>
      </c>
      <c r="M175" s="17">
        <v>1</v>
      </c>
      <c r="N175" s="17">
        <v>0</v>
      </c>
      <c r="O175" s="17">
        <v>0</v>
      </c>
      <c r="P175" s="17">
        <v>2</v>
      </c>
      <c r="Q175" s="17">
        <v>3</v>
      </c>
      <c r="R175" s="17">
        <v>0</v>
      </c>
      <c r="S175" s="17">
        <v>2</v>
      </c>
      <c r="T175" s="20">
        <v>0</v>
      </c>
      <c r="U175" s="20">
        <v>5</v>
      </c>
      <c r="V175" s="20">
        <v>2</v>
      </c>
      <c r="W175" s="20">
        <v>2</v>
      </c>
      <c r="X175" s="20">
        <v>0</v>
      </c>
      <c r="Y175" s="20">
        <v>2</v>
      </c>
      <c r="Z175" s="20">
        <v>5</v>
      </c>
      <c r="AA175" s="20">
        <v>0</v>
      </c>
      <c r="AB175" s="46">
        <f t="shared" si="2"/>
        <v>40.6</v>
      </c>
      <c r="AC175" s="22"/>
    </row>
    <row r="176" spans="1:29" ht="46.8" x14ac:dyDescent="0.25">
      <c r="A176" s="20">
        <v>172</v>
      </c>
      <c r="B176" s="3" t="s">
        <v>106</v>
      </c>
      <c r="C176" s="3" t="s">
        <v>107</v>
      </c>
      <c r="D176" s="10">
        <v>4</v>
      </c>
      <c r="E176" s="6"/>
      <c r="F176" s="6"/>
      <c r="G176" s="6"/>
      <c r="H176" s="6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20"/>
      <c r="U176" s="20"/>
      <c r="V176" s="20"/>
      <c r="W176" s="20"/>
      <c r="X176" s="20"/>
      <c r="Y176" s="20"/>
      <c r="Z176" s="20"/>
      <c r="AA176" s="20"/>
      <c r="AB176" s="46">
        <f t="shared" si="2"/>
        <v>0</v>
      </c>
      <c r="AC176" s="22"/>
    </row>
    <row r="177" spans="1:29" ht="52.8" customHeight="1" x14ac:dyDescent="0.25">
      <c r="A177" s="20">
        <v>173</v>
      </c>
      <c r="B177" s="3" t="s">
        <v>273</v>
      </c>
      <c r="C177" s="3" t="s">
        <v>262</v>
      </c>
      <c r="D177" s="10">
        <v>4</v>
      </c>
      <c r="E177" s="6">
        <v>2</v>
      </c>
      <c r="F177" s="7">
        <v>0.2</v>
      </c>
      <c r="G177" s="7">
        <v>5</v>
      </c>
      <c r="H177" s="6">
        <v>8</v>
      </c>
      <c r="I177" s="17">
        <v>1</v>
      </c>
      <c r="J177" s="17">
        <v>1</v>
      </c>
      <c r="K177" s="17">
        <v>1</v>
      </c>
      <c r="L177" s="17">
        <v>1</v>
      </c>
      <c r="M177" s="17">
        <v>1</v>
      </c>
      <c r="N177" s="17">
        <v>0</v>
      </c>
      <c r="O177" s="17">
        <v>1</v>
      </c>
      <c r="P177" s="17">
        <v>4</v>
      </c>
      <c r="Q177" s="17">
        <v>5</v>
      </c>
      <c r="R177" s="17">
        <v>0</v>
      </c>
      <c r="S177" s="17">
        <v>0</v>
      </c>
      <c r="T177" s="20">
        <v>0</v>
      </c>
      <c r="U177" s="20">
        <v>3</v>
      </c>
      <c r="V177" s="20">
        <v>1</v>
      </c>
      <c r="W177" s="20">
        <v>2</v>
      </c>
      <c r="X177" s="20">
        <v>0</v>
      </c>
      <c r="Y177" s="20">
        <v>2</v>
      </c>
      <c r="Z177" s="20">
        <v>5</v>
      </c>
      <c r="AA177" s="20">
        <v>3</v>
      </c>
      <c r="AB177" s="46">
        <f t="shared" si="2"/>
        <v>46.2</v>
      </c>
      <c r="AC177" s="22"/>
    </row>
    <row r="178" spans="1:29" ht="46.8" x14ac:dyDescent="0.25">
      <c r="A178" s="20">
        <v>174</v>
      </c>
      <c r="B178" s="3" t="s">
        <v>23</v>
      </c>
      <c r="C178" s="3" t="s">
        <v>24</v>
      </c>
      <c r="D178" s="10">
        <v>3</v>
      </c>
      <c r="E178" s="6">
        <v>2</v>
      </c>
      <c r="F178" s="7">
        <v>0.1</v>
      </c>
      <c r="G178" s="7">
        <v>0</v>
      </c>
      <c r="H178" s="6">
        <v>5</v>
      </c>
      <c r="I178" s="17">
        <v>1</v>
      </c>
      <c r="J178" s="17">
        <v>0</v>
      </c>
      <c r="K178" s="17">
        <v>0</v>
      </c>
      <c r="L178" s="17">
        <v>2</v>
      </c>
      <c r="M178" s="17">
        <v>2</v>
      </c>
      <c r="N178" s="17">
        <v>0</v>
      </c>
      <c r="O178" s="17">
        <v>1</v>
      </c>
      <c r="P178" s="17">
        <v>2</v>
      </c>
      <c r="Q178" s="17">
        <v>2</v>
      </c>
      <c r="R178" s="17">
        <v>0</v>
      </c>
      <c r="S178" s="17">
        <v>0</v>
      </c>
      <c r="T178" s="20">
        <v>5</v>
      </c>
      <c r="U178" s="20">
        <v>5</v>
      </c>
      <c r="V178" s="20">
        <v>1</v>
      </c>
      <c r="W178" s="20">
        <v>0</v>
      </c>
      <c r="X178" s="20">
        <v>0</v>
      </c>
      <c r="Y178" s="20">
        <v>2</v>
      </c>
      <c r="Z178" s="20">
        <v>0</v>
      </c>
      <c r="AA178" s="20">
        <v>3</v>
      </c>
      <c r="AB178" s="46">
        <f t="shared" si="2"/>
        <v>33.1</v>
      </c>
      <c r="AC178" s="22"/>
    </row>
    <row r="179" spans="1:29" ht="46.8" x14ac:dyDescent="0.25">
      <c r="A179" s="20">
        <v>175</v>
      </c>
      <c r="B179" s="3" t="s">
        <v>195</v>
      </c>
      <c r="C179" s="3" t="s">
        <v>196</v>
      </c>
      <c r="D179" s="10">
        <v>4</v>
      </c>
      <c r="E179" s="6">
        <v>2</v>
      </c>
      <c r="F179" s="7">
        <v>1.9</v>
      </c>
      <c r="G179" s="7">
        <v>0</v>
      </c>
      <c r="H179" s="6">
        <v>3</v>
      </c>
      <c r="I179" s="17">
        <v>0</v>
      </c>
      <c r="J179" s="17">
        <v>0</v>
      </c>
      <c r="K179" s="17">
        <v>1</v>
      </c>
      <c r="L179" s="17">
        <v>3</v>
      </c>
      <c r="M179" s="17">
        <v>0</v>
      </c>
      <c r="N179" s="17">
        <v>0</v>
      </c>
      <c r="O179" s="17">
        <v>1</v>
      </c>
      <c r="P179" s="17">
        <v>5</v>
      </c>
      <c r="Q179" s="17">
        <v>0</v>
      </c>
      <c r="R179" s="17">
        <v>0</v>
      </c>
      <c r="S179" s="17">
        <v>0</v>
      </c>
      <c r="T179" s="20">
        <v>5</v>
      </c>
      <c r="U179" s="20">
        <v>4</v>
      </c>
      <c r="V179" s="20">
        <v>2</v>
      </c>
      <c r="W179" s="20">
        <v>0</v>
      </c>
      <c r="X179" s="20">
        <v>0</v>
      </c>
      <c r="Y179" s="20">
        <v>2</v>
      </c>
      <c r="Z179" s="20">
        <v>5</v>
      </c>
      <c r="AA179" s="20">
        <v>0</v>
      </c>
      <c r="AB179" s="46">
        <f t="shared" si="2"/>
        <v>34.9</v>
      </c>
      <c r="AC179" s="22"/>
    </row>
    <row r="180" spans="1:29" ht="46.8" x14ac:dyDescent="0.25">
      <c r="A180" s="20">
        <v>176</v>
      </c>
      <c r="B180" s="3" t="s">
        <v>246</v>
      </c>
      <c r="C180" s="3" t="s">
        <v>240</v>
      </c>
      <c r="D180" s="10">
        <v>4</v>
      </c>
      <c r="E180" s="6">
        <v>2.5</v>
      </c>
      <c r="F180" s="7">
        <v>0</v>
      </c>
      <c r="G180" s="7">
        <v>3</v>
      </c>
      <c r="H180" s="6">
        <v>7</v>
      </c>
      <c r="I180" s="17">
        <v>0</v>
      </c>
      <c r="J180" s="17">
        <v>1</v>
      </c>
      <c r="K180" s="17">
        <v>0</v>
      </c>
      <c r="L180" s="17">
        <v>2</v>
      </c>
      <c r="M180" s="17">
        <v>2</v>
      </c>
      <c r="N180" s="17">
        <v>1</v>
      </c>
      <c r="O180" s="17">
        <v>1</v>
      </c>
      <c r="P180" s="17">
        <v>1</v>
      </c>
      <c r="Q180" s="17">
        <v>4</v>
      </c>
      <c r="R180" s="17">
        <v>0</v>
      </c>
      <c r="S180" s="17">
        <v>1</v>
      </c>
      <c r="T180" s="20">
        <v>0</v>
      </c>
      <c r="U180" s="20">
        <v>4</v>
      </c>
      <c r="V180" s="20">
        <v>2</v>
      </c>
      <c r="W180" s="20">
        <v>0</v>
      </c>
      <c r="X180" s="20">
        <v>0</v>
      </c>
      <c r="Y180" s="20">
        <v>2</v>
      </c>
      <c r="Z180" s="20">
        <v>5</v>
      </c>
      <c r="AA180" s="20">
        <v>0</v>
      </c>
      <c r="AB180" s="46">
        <f t="shared" si="2"/>
        <v>38.5</v>
      </c>
      <c r="AC180" s="22"/>
    </row>
    <row r="181" spans="1:29" ht="52.2" customHeight="1" x14ac:dyDescent="0.25">
      <c r="A181" s="20">
        <v>177</v>
      </c>
      <c r="B181" s="3" t="s">
        <v>119</v>
      </c>
      <c r="C181" s="3" t="s">
        <v>120</v>
      </c>
      <c r="D181" s="10">
        <v>3</v>
      </c>
      <c r="E181" s="6"/>
      <c r="F181" s="6"/>
      <c r="G181" s="6"/>
      <c r="H181" s="6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20"/>
      <c r="U181" s="20"/>
      <c r="V181" s="20"/>
      <c r="W181" s="20"/>
      <c r="X181" s="20"/>
      <c r="Y181" s="20"/>
      <c r="Z181" s="20"/>
      <c r="AA181" s="20"/>
      <c r="AB181" s="46">
        <f t="shared" si="2"/>
        <v>0</v>
      </c>
      <c r="AC181" s="22"/>
    </row>
    <row r="182" spans="1:29" ht="46.8" x14ac:dyDescent="0.25">
      <c r="A182" s="20">
        <v>178</v>
      </c>
      <c r="B182" s="3" t="s">
        <v>204</v>
      </c>
      <c r="C182" s="3" t="s">
        <v>201</v>
      </c>
      <c r="D182" s="10">
        <v>4</v>
      </c>
      <c r="E182" s="6">
        <v>2.5</v>
      </c>
      <c r="F182" s="7">
        <v>0.8</v>
      </c>
      <c r="G182" s="7">
        <v>0</v>
      </c>
      <c r="H182" s="6">
        <v>8</v>
      </c>
      <c r="I182" s="17">
        <v>0</v>
      </c>
      <c r="J182" s="17">
        <v>1</v>
      </c>
      <c r="K182" s="17">
        <v>2</v>
      </c>
      <c r="L182" s="17">
        <v>4</v>
      </c>
      <c r="M182" s="17">
        <v>2</v>
      </c>
      <c r="N182" s="17">
        <v>0</v>
      </c>
      <c r="O182" s="17">
        <v>1</v>
      </c>
      <c r="P182" s="17">
        <v>0</v>
      </c>
      <c r="Q182" s="17">
        <v>0</v>
      </c>
      <c r="R182" s="17">
        <v>0</v>
      </c>
      <c r="S182" s="17">
        <v>0</v>
      </c>
      <c r="T182" s="20">
        <v>0</v>
      </c>
      <c r="U182" s="20">
        <v>4</v>
      </c>
      <c r="V182" s="20">
        <v>1</v>
      </c>
      <c r="W182" s="20">
        <v>2</v>
      </c>
      <c r="X182" s="20">
        <v>0</v>
      </c>
      <c r="Y182" s="20">
        <v>2</v>
      </c>
      <c r="Z182" s="20">
        <v>5</v>
      </c>
      <c r="AA182" s="20">
        <v>1</v>
      </c>
      <c r="AB182" s="46">
        <f t="shared" si="2"/>
        <v>36.299999999999997</v>
      </c>
      <c r="AC182" s="22"/>
    </row>
    <row r="183" spans="1:29" ht="46.8" x14ac:dyDescent="0.25">
      <c r="A183" s="20">
        <v>179</v>
      </c>
      <c r="B183" s="3" t="s">
        <v>216</v>
      </c>
      <c r="C183" s="3" t="s">
        <v>215</v>
      </c>
      <c r="D183" s="10">
        <v>4</v>
      </c>
      <c r="E183" s="6">
        <v>2</v>
      </c>
      <c r="F183" s="7">
        <v>0.1</v>
      </c>
      <c r="G183" s="7">
        <v>0</v>
      </c>
      <c r="H183" s="6">
        <v>4</v>
      </c>
      <c r="I183" s="17">
        <v>1</v>
      </c>
      <c r="J183" s="17">
        <v>1</v>
      </c>
      <c r="K183" s="17">
        <v>1</v>
      </c>
      <c r="L183" s="17">
        <v>2</v>
      </c>
      <c r="M183" s="17">
        <v>2</v>
      </c>
      <c r="N183" s="17">
        <v>1</v>
      </c>
      <c r="O183" s="17">
        <v>0</v>
      </c>
      <c r="P183" s="17">
        <v>2</v>
      </c>
      <c r="Q183" s="17">
        <v>2</v>
      </c>
      <c r="R183" s="17">
        <v>0</v>
      </c>
      <c r="S183" s="17">
        <v>0</v>
      </c>
      <c r="T183" s="20">
        <v>0</v>
      </c>
      <c r="U183" s="20">
        <v>5</v>
      </c>
      <c r="V183" s="20">
        <v>0</v>
      </c>
      <c r="W183" s="20">
        <v>0</v>
      </c>
      <c r="X183" s="20">
        <v>0</v>
      </c>
      <c r="Y183" s="20">
        <v>2</v>
      </c>
      <c r="Z183" s="20">
        <v>0</v>
      </c>
      <c r="AA183" s="20">
        <v>0</v>
      </c>
      <c r="AB183" s="46">
        <f t="shared" si="2"/>
        <v>25.1</v>
      </c>
      <c r="AC183" s="22"/>
    </row>
  </sheetData>
  <sortState ref="B2:D336">
    <sortCondition ref="B1"/>
  </sortState>
  <mergeCells count="27">
    <mergeCell ref="Z3:Z4"/>
    <mergeCell ref="AA3:AA4"/>
    <mergeCell ref="T2:AA2"/>
    <mergeCell ref="AB2:AB4"/>
    <mergeCell ref="AC2:AC4"/>
    <mergeCell ref="B2:B4"/>
    <mergeCell ref="A2:A4"/>
    <mergeCell ref="C2:C4"/>
    <mergeCell ref="R3:R4"/>
    <mergeCell ref="I2:N2"/>
    <mergeCell ref="M3:M4"/>
    <mergeCell ref="N3:N4"/>
    <mergeCell ref="O3:O4"/>
    <mergeCell ref="P3:P4"/>
    <mergeCell ref="Q3:Q4"/>
    <mergeCell ref="H3:H4"/>
    <mergeCell ref="I3:L3"/>
    <mergeCell ref="S3:S4"/>
    <mergeCell ref="O2:S2"/>
    <mergeCell ref="E2:G2"/>
    <mergeCell ref="D2:D4"/>
    <mergeCell ref="U3:U4"/>
    <mergeCell ref="V3:V4"/>
    <mergeCell ref="W3:W4"/>
    <mergeCell ref="X3:X4"/>
    <mergeCell ref="Y3:Y4"/>
    <mergeCell ref="T3:T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C144"/>
  <sheetViews>
    <sheetView tabSelected="1" workbookViewId="0">
      <pane xSplit="2" ySplit="6" topLeftCell="Q44" activePane="bottomRight" state="frozen"/>
      <selection pane="topRight" activeCell="C1" sqref="C1"/>
      <selection pane="bottomLeft" activeCell="A6" sqref="A6"/>
      <selection pane="bottomRight" activeCell="AD48" sqref="AD48"/>
    </sheetView>
  </sheetViews>
  <sheetFormatPr defaultRowHeight="13.2" x14ac:dyDescent="0.25"/>
  <cols>
    <col min="1" max="1" width="8.88671875" customWidth="1"/>
    <col min="2" max="2" width="34.5546875" customWidth="1"/>
    <col min="3" max="3" width="40" customWidth="1"/>
    <col min="4" max="4" width="7.88671875" customWidth="1"/>
    <col min="5" max="5" width="12" customWidth="1"/>
    <col min="6" max="6" width="13.21875" customWidth="1"/>
    <col min="7" max="7" width="12.88671875" customWidth="1"/>
    <col min="8" max="8" width="18.88671875" customWidth="1"/>
    <col min="9" max="9" width="14.109375" customWidth="1"/>
    <col min="10" max="10" width="8.77734375" customWidth="1"/>
    <col min="11" max="11" width="9.5546875" customWidth="1"/>
    <col min="12" max="12" width="9.109375" customWidth="1"/>
    <col min="15" max="15" width="12.5546875" customWidth="1"/>
    <col min="16" max="16" width="10.33203125" customWidth="1"/>
    <col min="17" max="17" width="11.109375" customWidth="1"/>
    <col min="19" max="20" width="14.5546875" customWidth="1"/>
    <col min="21" max="21" width="15.109375" customWidth="1"/>
    <col min="22" max="22" width="12.33203125" customWidth="1"/>
    <col min="24" max="24" width="11.5546875" customWidth="1"/>
    <col min="25" max="25" width="13" customWidth="1"/>
    <col min="28" max="28" width="10.5546875" customWidth="1"/>
    <col min="29" max="29" width="11.21875" customWidth="1"/>
  </cols>
  <sheetData>
    <row r="4" spans="1:29" ht="27" customHeight="1" x14ac:dyDescent="0.3">
      <c r="A4" s="48" t="s">
        <v>282</v>
      </c>
      <c r="B4" s="49" t="s">
        <v>281</v>
      </c>
      <c r="C4" s="49" t="s">
        <v>283</v>
      </c>
      <c r="D4" s="48" t="s">
        <v>280</v>
      </c>
      <c r="E4" s="51" t="s">
        <v>286</v>
      </c>
      <c r="F4" s="52"/>
      <c r="G4" s="53"/>
      <c r="H4" s="16" t="s">
        <v>285</v>
      </c>
      <c r="I4" s="33" t="s">
        <v>296</v>
      </c>
      <c r="J4" s="34"/>
      <c r="K4" s="34"/>
      <c r="L4" s="34"/>
      <c r="M4" s="34"/>
      <c r="N4" s="35"/>
      <c r="O4" s="33" t="s">
        <v>302</v>
      </c>
      <c r="P4" s="34"/>
      <c r="Q4" s="34"/>
      <c r="R4" s="34"/>
      <c r="S4" s="35"/>
      <c r="T4" s="33" t="s">
        <v>315</v>
      </c>
      <c r="U4" s="34"/>
      <c r="V4" s="34"/>
      <c r="W4" s="34"/>
      <c r="X4" s="34"/>
      <c r="Y4" s="34"/>
      <c r="Z4" s="34"/>
      <c r="AA4" s="35"/>
      <c r="AB4" s="47" t="s">
        <v>312</v>
      </c>
      <c r="AC4" s="48" t="s">
        <v>313</v>
      </c>
    </row>
    <row r="5" spans="1:29" ht="27" customHeight="1" x14ac:dyDescent="0.25">
      <c r="A5" s="56"/>
      <c r="B5" s="50"/>
      <c r="C5" s="50"/>
      <c r="D5" s="56"/>
      <c r="E5" s="14" t="s">
        <v>274</v>
      </c>
      <c r="F5" s="14" t="s">
        <v>275</v>
      </c>
      <c r="G5" s="14" t="s">
        <v>276</v>
      </c>
      <c r="H5" s="40" t="s">
        <v>284</v>
      </c>
      <c r="I5" s="37" t="s">
        <v>291</v>
      </c>
      <c r="J5" s="38"/>
      <c r="K5" s="38"/>
      <c r="L5" s="39"/>
      <c r="M5" s="36" t="s">
        <v>287</v>
      </c>
      <c r="N5" s="36" t="s">
        <v>288</v>
      </c>
      <c r="O5" s="36" t="s">
        <v>297</v>
      </c>
      <c r="P5" s="36" t="s">
        <v>298</v>
      </c>
      <c r="Q5" s="36" t="s">
        <v>299</v>
      </c>
      <c r="R5" s="36" t="s">
        <v>300</v>
      </c>
      <c r="S5" s="40" t="s">
        <v>301</v>
      </c>
      <c r="T5" s="36" t="s">
        <v>309</v>
      </c>
      <c r="U5" s="40" t="s">
        <v>305</v>
      </c>
      <c r="V5" s="36" t="s">
        <v>306</v>
      </c>
      <c r="W5" s="36" t="s">
        <v>314</v>
      </c>
      <c r="X5" s="40" t="s">
        <v>307</v>
      </c>
      <c r="Y5" s="40" t="s">
        <v>308</v>
      </c>
      <c r="Z5" s="40" t="s">
        <v>310</v>
      </c>
      <c r="AA5" s="40" t="s">
        <v>311</v>
      </c>
      <c r="AB5" s="58"/>
      <c r="AC5" s="56"/>
    </row>
    <row r="6" spans="1:29" ht="27" customHeight="1" x14ac:dyDescent="0.25">
      <c r="A6" s="56"/>
      <c r="B6" s="50"/>
      <c r="C6" s="50"/>
      <c r="D6" s="56"/>
      <c r="E6" s="54" t="s">
        <v>277</v>
      </c>
      <c r="F6" s="54" t="s">
        <v>278</v>
      </c>
      <c r="G6" s="54" t="s">
        <v>279</v>
      </c>
      <c r="H6" s="64"/>
      <c r="I6" s="55" t="s">
        <v>292</v>
      </c>
      <c r="J6" s="21" t="s">
        <v>293</v>
      </c>
      <c r="K6" s="21" t="s">
        <v>294</v>
      </c>
      <c r="L6" s="21" t="s">
        <v>295</v>
      </c>
      <c r="M6" s="31"/>
      <c r="N6" s="31"/>
      <c r="O6" s="31"/>
      <c r="P6" s="31"/>
      <c r="Q6" s="31"/>
      <c r="R6" s="31"/>
      <c r="S6" s="64"/>
      <c r="T6" s="31"/>
      <c r="U6" s="64"/>
      <c r="V6" s="31"/>
      <c r="W6" s="31"/>
      <c r="X6" s="64"/>
      <c r="Y6" s="64"/>
      <c r="Z6" s="64"/>
      <c r="AA6" s="64"/>
      <c r="AB6" s="58"/>
      <c r="AC6" s="56"/>
    </row>
    <row r="7" spans="1:29" ht="26.4" customHeight="1" x14ac:dyDescent="0.25">
      <c r="A7" s="57">
        <v>1</v>
      </c>
      <c r="B7" s="4" t="s">
        <v>174</v>
      </c>
      <c r="C7" s="4" t="s">
        <v>175</v>
      </c>
      <c r="D7" s="11">
        <v>4</v>
      </c>
      <c r="E7" s="20">
        <v>2.5</v>
      </c>
      <c r="F7" s="8">
        <v>1.8</v>
      </c>
      <c r="G7" s="8">
        <v>1</v>
      </c>
      <c r="H7" s="20">
        <v>10</v>
      </c>
      <c r="I7" s="20">
        <v>5</v>
      </c>
      <c r="J7" s="20">
        <v>2</v>
      </c>
      <c r="K7" s="20">
        <v>2</v>
      </c>
      <c r="L7" s="20">
        <v>6</v>
      </c>
      <c r="M7" s="20">
        <v>4</v>
      </c>
      <c r="N7" s="20">
        <v>0</v>
      </c>
      <c r="O7" s="20">
        <v>1</v>
      </c>
      <c r="P7" s="20">
        <v>7</v>
      </c>
      <c r="Q7" s="20">
        <v>5</v>
      </c>
      <c r="R7" s="20">
        <v>1</v>
      </c>
      <c r="S7" s="20">
        <v>0</v>
      </c>
      <c r="T7" s="20">
        <v>5</v>
      </c>
      <c r="U7" s="20">
        <v>5</v>
      </c>
      <c r="V7" s="20">
        <v>2</v>
      </c>
      <c r="W7" s="20">
        <v>2</v>
      </c>
      <c r="X7" s="20">
        <v>0</v>
      </c>
      <c r="Y7" s="20">
        <v>3</v>
      </c>
      <c r="Z7" s="20">
        <v>5</v>
      </c>
      <c r="AA7" s="20">
        <v>3</v>
      </c>
      <c r="AB7" s="46">
        <f>SUM(E7:AA7)</f>
        <v>73.3</v>
      </c>
      <c r="AC7" s="66" t="s">
        <v>318</v>
      </c>
    </row>
    <row r="8" spans="1:29" ht="46.8" x14ac:dyDescent="0.25">
      <c r="A8" s="57">
        <v>2</v>
      </c>
      <c r="B8" s="3" t="s">
        <v>92</v>
      </c>
      <c r="C8" s="3" t="s">
        <v>91</v>
      </c>
      <c r="D8" s="10">
        <v>4</v>
      </c>
      <c r="E8" s="20">
        <v>4</v>
      </c>
      <c r="F8" s="7">
        <v>0.2</v>
      </c>
      <c r="G8" s="7">
        <v>4</v>
      </c>
      <c r="H8" s="20">
        <v>9</v>
      </c>
      <c r="I8" s="20">
        <v>0</v>
      </c>
      <c r="J8" s="20">
        <v>2</v>
      </c>
      <c r="K8" s="20">
        <v>1</v>
      </c>
      <c r="L8" s="20">
        <v>2</v>
      </c>
      <c r="M8" s="20">
        <v>1</v>
      </c>
      <c r="N8" s="20">
        <v>0</v>
      </c>
      <c r="O8" s="20">
        <v>1</v>
      </c>
      <c r="P8" s="20">
        <v>10</v>
      </c>
      <c r="Q8" s="20">
        <v>6</v>
      </c>
      <c r="R8" s="20">
        <v>0</v>
      </c>
      <c r="S8" s="20">
        <v>1</v>
      </c>
      <c r="T8" s="20">
        <v>5</v>
      </c>
      <c r="U8" s="20">
        <v>5</v>
      </c>
      <c r="V8" s="20">
        <v>2</v>
      </c>
      <c r="W8" s="20">
        <v>2</v>
      </c>
      <c r="X8" s="20">
        <v>5</v>
      </c>
      <c r="Y8" s="20">
        <v>3</v>
      </c>
      <c r="Z8" s="20">
        <v>5</v>
      </c>
      <c r="AA8" s="20">
        <v>3</v>
      </c>
      <c r="AB8" s="46">
        <f>SUM(E8:AA8)</f>
        <v>71.2</v>
      </c>
      <c r="AC8" s="66" t="s">
        <v>318</v>
      </c>
    </row>
    <row r="9" spans="1:29" ht="30" customHeight="1" x14ac:dyDescent="0.25">
      <c r="A9" s="57">
        <v>3</v>
      </c>
      <c r="B9" s="4" t="s">
        <v>126</v>
      </c>
      <c r="C9" s="4" t="s">
        <v>109</v>
      </c>
      <c r="D9" s="11">
        <v>4</v>
      </c>
      <c r="E9" s="20">
        <v>2.5</v>
      </c>
      <c r="F9" s="8">
        <v>1.9</v>
      </c>
      <c r="G9" s="8">
        <v>5</v>
      </c>
      <c r="H9" s="20">
        <v>9</v>
      </c>
      <c r="I9" s="20">
        <v>0</v>
      </c>
      <c r="J9" s="20">
        <v>2</v>
      </c>
      <c r="K9" s="20">
        <v>2</v>
      </c>
      <c r="L9" s="20">
        <v>6</v>
      </c>
      <c r="M9" s="20">
        <v>2</v>
      </c>
      <c r="N9" s="20">
        <v>0</v>
      </c>
      <c r="O9" s="20">
        <v>1</v>
      </c>
      <c r="P9" s="20">
        <v>7</v>
      </c>
      <c r="Q9" s="20">
        <v>4</v>
      </c>
      <c r="R9" s="20">
        <v>0</v>
      </c>
      <c r="S9" s="20">
        <v>5</v>
      </c>
      <c r="T9" s="20">
        <v>0</v>
      </c>
      <c r="U9" s="20">
        <v>4</v>
      </c>
      <c r="V9" s="20">
        <v>2</v>
      </c>
      <c r="W9" s="20">
        <v>2</v>
      </c>
      <c r="X9" s="20">
        <v>0</v>
      </c>
      <c r="Y9" s="20">
        <v>3</v>
      </c>
      <c r="Z9" s="20">
        <v>0</v>
      </c>
      <c r="AA9" s="20">
        <v>3</v>
      </c>
      <c r="AB9" s="46">
        <f>SUM(E9:AA9)</f>
        <v>61.4</v>
      </c>
      <c r="AC9" s="66" t="s">
        <v>318</v>
      </c>
    </row>
    <row r="10" spans="1:29" ht="46.8" x14ac:dyDescent="0.25">
      <c r="A10" s="57">
        <v>4</v>
      </c>
      <c r="B10" s="3" t="s">
        <v>252</v>
      </c>
      <c r="C10" s="3" t="s">
        <v>238</v>
      </c>
      <c r="D10" s="10">
        <v>4</v>
      </c>
      <c r="E10" s="20">
        <v>3.5</v>
      </c>
      <c r="F10" s="7">
        <v>0.8</v>
      </c>
      <c r="G10" s="7">
        <v>5</v>
      </c>
      <c r="H10" s="20">
        <v>8</v>
      </c>
      <c r="I10" s="20">
        <v>2</v>
      </c>
      <c r="J10" s="20">
        <v>1</v>
      </c>
      <c r="K10" s="20">
        <v>0</v>
      </c>
      <c r="L10" s="20">
        <v>5</v>
      </c>
      <c r="M10" s="20">
        <v>4</v>
      </c>
      <c r="N10" s="20">
        <v>0</v>
      </c>
      <c r="O10" s="20">
        <v>1</v>
      </c>
      <c r="P10" s="20">
        <v>3</v>
      </c>
      <c r="Q10" s="20">
        <v>3</v>
      </c>
      <c r="R10" s="20">
        <v>0</v>
      </c>
      <c r="S10" s="20">
        <v>2</v>
      </c>
      <c r="T10" s="20">
        <v>5</v>
      </c>
      <c r="U10" s="20">
        <v>3</v>
      </c>
      <c r="V10" s="20">
        <v>2</v>
      </c>
      <c r="W10" s="20">
        <v>2</v>
      </c>
      <c r="X10" s="20">
        <v>0</v>
      </c>
      <c r="Y10" s="20">
        <v>3</v>
      </c>
      <c r="Z10" s="20">
        <v>5</v>
      </c>
      <c r="AA10" s="20">
        <v>3</v>
      </c>
      <c r="AB10" s="46">
        <f>SUM(E10:AA10)</f>
        <v>61.3</v>
      </c>
      <c r="AC10" s="66" t="s">
        <v>318</v>
      </c>
    </row>
    <row r="11" spans="1:29" ht="31.2" x14ac:dyDescent="0.25">
      <c r="A11" s="57">
        <v>5</v>
      </c>
      <c r="B11" s="3" t="s">
        <v>190</v>
      </c>
      <c r="C11" s="3" t="s">
        <v>191</v>
      </c>
      <c r="D11" s="10">
        <v>4</v>
      </c>
      <c r="E11" s="20">
        <v>4</v>
      </c>
      <c r="F11" s="7">
        <v>0.8</v>
      </c>
      <c r="G11" s="7">
        <v>4</v>
      </c>
      <c r="H11" s="20">
        <v>9</v>
      </c>
      <c r="I11" s="20">
        <v>5</v>
      </c>
      <c r="J11" s="20">
        <v>2</v>
      </c>
      <c r="K11" s="20">
        <v>2</v>
      </c>
      <c r="L11" s="20">
        <v>2</v>
      </c>
      <c r="M11" s="20">
        <v>0</v>
      </c>
      <c r="N11" s="20">
        <v>0</v>
      </c>
      <c r="O11" s="20">
        <v>1</v>
      </c>
      <c r="P11" s="20">
        <v>4</v>
      </c>
      <c r="Q11" s="20">
        <v>3</v>
      </c>
      <c r="R11" s="20">
        <v>0</v>
      </c>
      <c r="S11" s="20">
        <v>1</v>
      </c>
      <c r="T11" s="20">
        <v>5</v>
      </c>
      <c r="U11" s="20">
        <v>4</v>
      </c>
      <c r="V11" s="20">
        <v>2</v>
      </c>
      <c r="W11" s="20">
        <v>2</v>
      </c>
      <c r="X11" s="20">
        <v>0</v>
      </c>
      <c r="Y11" s="20">
        <v>2</v>
      </c>
      <c r="Z11" s="20">
        <v>5</v>
      </c>
      <c r="AA11" s="20">
        <v>3</v>
      </c>
      <c r="AB11" s="46">
        <f>SUM(E11:AA11)</f>
        <v>60.8</v>
      </c>
      <c r="AC11" s="66" t="s">
        <v>318</v>
      </c>
    </row>
    <row r="12" spans="1:29" ht="48.6" customHeight="1" x14ac:dyDescent="0.25">
      <c r="A12" s="57">
        <v>6</v>
      </c>
      <c r="B12" s="3" t="s">
        <v>272</v>
      </c>
      <c r="C12" s="3" t="s">
        <v>303</v>
      </c>
      <c r="D12" s="10">
        <v>4</v>
      </c>
      <c r="E12" s="20">
        <v>2</v>
      </c>
      <c r="F12" s="7">
        <v>1.7</v>
      </c>
      <c r="G12" s="7">
        <v>0</v>
      </c>
      <c r="H12" s="20">
        <v>7</v>
      </c>
      <c r="I12" s="20">
        <v>1</v>
      </c>
      <c r="J12" s="20">
        <v>1</v>
      </c>
      <c r="K12" s="20">
        <v>2</v>
      </c>
      <c r="L12" s="20">
        <v>3</v>
      </c>
      <c r="M12" s="20">
        <v>0</v>
      </c>
      <c r="N12" s="20">
        <v>0</v>
      </c>
      <c r="O12" s="20">
        <v>1</v>
      </c>
      <c r="P12" s="20">
        <v>7</v>
      </c>
      <c r="Q12" s="20">
        <v>4</v>
      </c>
      <c r="R12" s="20">
        <v>0</v>
      </c>
      <c r="S12" s="20">
        <v>5</v>
      </c>
      <c r="T12" s="20">
        <v>5</v>
      </c>
      <c r="U12" s="20">
        <v>5</v>
      </c>
      <c r="V12" s="20">
        <v>2</v>
      </c>
      <c r="W12" s="20">
        <v>2</v>
      </c>
      <c r="X12" s="20">
        <v>0</v>
      </c>
      <c r="Y12" s="20">
        <v>3</v>
      </c>
      <c r="Z12" s="20">
        <v>5</v>
      </c>
      <c r="AA12" s="20">
        <v>3</v>
      </c>
      <c r="AB12" s="46">
        <f>SUM(E12:AA12)</f>
        <v>59.7</v>
      </c>
      <c r="AC12" s="66" t="s">
        <v>318</v>
      </c>
    </row>
    <row r="13" spans="1:29" ht="46.8" x14ac:dyDescent="0.25">
      <c r="A13" s="57">
        <v>7</v>
      </c>
      <c r="B13" s="3" t="s">
        <v>132</v>
      </c>
      <c r="C13" s="3" t="s">
        <v>133</v>
      </c>
      <c r="D13" s="10">
        <v>4</v>
      </c>
      <c r="E13" s="20">
        <v>2</v>
      </c>
      <c r="F13" s="7">
        <v>1.5</v>
      </c>
      <c r="G13" s="7">
        <v>4</v>
      </c>
      <c r="H13" s="20">
        <v>10</v>
      </c>
      <c r="I13" s="20">
        <v>3</v>
      </c>
      <c r="J13" s="20">
        <v>1</v>
      </c>
      <c r="K13" s="20">
        <v>2</v>
      </c>
      <c r="L13" s="20">
        <v>4</v>
      </c>
      <c r="M13" s="20">
        <v>2</v>
      </c>
      <c r="N13" s="20">
        <v>0</v>
      </c>
      <c r="O13" s="20">
        <v>0</v>
      </c>
      <c r="P13" s="20">
        <v>6</v>
      </c>
      <c r="Q13" s="20">
        <v>0</v>
      </c>
      <c r="R13" s="20">
        <v>0</v>
      </c>
      <c r="S13" s="20">
        <v>0</v>
      </c>
      <c r="T13" s="20">
        <v>5</v>
      </c>
      <c r="U13" s="20">
        <v>5</v>
      </c>
      <c r="V13" s="20">
        <v>2</v>
      </c>
      <c r="W13" s="20">
        <v>2</v>
      </c>
      <c r="X13" s="20">
        <v>0</v>
      </c>
      <c r="Y13" s="20">
        <v>2</v>
      </c>
      <c r="Z13" s="20">
        <v>5</v>
      </c>
      <c r="AA13" s="20">
        <v>2</v>
      </c>
      <c r="AB13" s="46">
        <f>SUM(E13:AA13)</f>
        <v>58.5</v>
      </c>
      <c r="AC13" s="66" t="s">
        <v>318</v>
      </c>
    </row>
    <row r="14" spans="1:29" ht="46.8" x14ac:dyDescent="0.25">
      <c r="A14" s="57">
        <v>8</v>
      </c>
      <c r="B14" s="3" t="s">
        <v>244</v>
      </c>
      <c r="C14" s="3" t="s">
        <v>245</v>
      </c>
      <c r="D14" s="10">
        <v>4</v>
      </c>
      <c r="E14" s="20">
        <v>4</v>
      </c>
      <c r="F14" s="7">
        <v>1.2</v>
      </c>
      <c r="G14" s="7">
        <v>2</v>
      </c>
      <c r="H14" s="20">
        <v>9</v>
      </c>
      <c r="I14" s="20">
        <v>1</v>
      </c>
      <c r="J14" s="20">
        <v>1</v>
      </c>
      <c r="K14" s="20">
        <v>1</v>
      </c>
      <c r="L14" s="20">
        <v>3</v>
      </c>
      <c r="M14" s="20">
        <v>2</v>
      </c>
      <c r="N14" s="20">
        <v>0</v>
      </c>
      <c r="O14" s="20">
        <v>1</v>
      </c>
      <c r="P14" s="20">
        <v>6</v>
      </c>
      <c r="Q14" s="20">
        <v>2</v>
      </c>
      <c r="R14" s="20">
        <v>0</v>
      </c>
      <c r="S14" s="20">
        <v>0</v>
      </c>
      <c r="T14" s="20">
        <v>5</v>
      </c>
      <c r="U14" s="20">
        <v>5</v>
      </c>
      <c r="V14" s="20">
        <v>0</v>
      </c>
      <c r="W14" s="20">
        <v>2</v>
      </c>
      <c r="X14" s="20">
        <v>2</v>
      </c>
      <c r="Y14" s="20">
        <v>3</v>
      </c>
      <c r="Z14" s="20">
        <v>5</v>
      </c>
      <c r="AA14" s="20">
        <v>3</v>
      </c>
      <c r="AB14" s="46">
        <f>SUM(E14:AA14)</f>
        <v>58.2</v>
      </c>
      <c r="AC14" s="66" t="s">
        <v>318</v>
      </c>
    </row>
    <row r="15" spans="1:29" ht="46.8" x14ac:dyDescent="0.25">
      <c r="A15" s="57">
        <v>9</v>
      </c>
      <c r="B15" s="3" t="s">
        <v>235</v>
      </c>
      <c r="C15" s="3" t="s">
        <v>236</v>
      </c>
      <c r="D15" s="10">
        <v>4</v>
      </c>
      <c r="E15" s="20">
        <v>2.5</v>
      </c>
      <c r="F15" s="7">
        <v>0.7</v>
      </c>
      <c r="G15" s="7">
        <v>2</v>
      </c>
      <c r="H15" s="20">
        <v>11</v>
      </c>
      <c r="I15" s="20">
        <v>2</v>
      </c>
      <c r="J15" s="20">
        <v>0</v>
      </c>
      <c r="K15" s="20">
        <v>1</v>
      </c>
      <c r="L15" s="20">
        <v>6</v>
      </c>
      <c r="M15" s="20">
        <v>1</v>
      </c>
      <c r="N15" s="20">
        <v>0</v>
      </c>
      <c r="O15" s="20">
        <v>0</v>
      </c>
      <c r="P15" s="20">
        <v>8</v>
      </c>
      <c r="Q15" s="20">
        <v>5</v>
      </c>
      <c r="R15" s="20">
        <v>0</v>
      </c>
      <c r="S15" s="20">
        <v>0</v>
      </c>
      <c r="T15" s="20">
        <v>0</v>
      </c>
      <c r="U15" s="20">
        <v>4</v>
      </c>
      <c r="V15" s="20">
        <v>2</v>
      </c>
      <c r="W15" s="20">
        <v>2</v>
      </c>
      <c r="X15" s="20">
        <v>0</v>
      </c>
      <c r="Y15" s="20">
        <v>3</v>
      </c>
      <c r="Z15" s="20">
        <v>5</v>
      </c>
      <c r="AA15" s="20">
        <v>3</v>
      </c>
      <c r="AB15" s="46">
        <f>SUM(E15:AA15)</f>
        <v>58.2</v>
      </c>
      <c r="AC15" s="66" t="s">
        <v>318</v>
      </c>
    </row>
    <row r="16" spans="1:29" ht="62.4" x14ac:dyDescent="0.25">
      <c r="A16" s="57">
        <v>10</v>
      </c>
      <c r="B16" s="3" t="s">
        <v>145</v>
      </c>
      <c r="C16" s="3" t="s">
        <v>304</v>
      </c>
      <c r="D16" s="10">
        <v>4</v>
      </c>
      <c r="E16" s="20">
        <v>4.5</v>
      </c>
      <c r="F16" s="7">
        <v>0.6</v>
      </c>
      <c r="G16" s="7">
        <v>4</v>
      </c>
      <c r="H16" s="20">
        <v>11</v>
      </c>
      <c r="I16" s="20">
        <v>4</v>
      </c>
      <c r="J16" s="20">
        <v>1</v>
      </c>
      <c r="K16" s="20">
        <v>1</v>
      </c>
      <c r="L16" s="20">
        <v>1</v>
      </c>
      <c r="M16" s="20">
        <v>3</v>
      </c>
      <c r="N16" s="20">
        <v>0</v>
      </c>
      <c r="O16" s="20">
        <v>1</v>
      </c>
      <c r="P16" s="20">
        <v>5</v>
      </c>
      <c r="Q16" s="20">
        <v>3</v>
      </c>
      <c r="R16" s="20">
        <v>1</v>
      </c>
      <c r="S16" s="20">
        <v>0</v>
      </c>
      <c r="T16" s="20">
        <v>5</v>
      </c>
      <c r="U16" s="20">
        <v>4</v>
      </c>
      <c r="V16" s="20">
        <v>2</v>
      </c>
      <c r="W16" s="20">
        <v>0</v>
      </c>
      <c r="X16" s="20">
        <v>0</v>
      </c>
      <c r="Y16" s="20">
        <v>2</v>
      </c>
      <c r="Z16" s="20">
        <v>5</v>
      </c>
      <c r="AA16" s="20">
        <v>0</v>
      </c>
      <c r="AB16" s="46">
        <f>SUM(E16:AA16)</f>
        <v>58.1</v>
      </c>
      <c r="AC16" s="66" t="s">
        <v>318</v>
      </c>
    </row>
    <row r="17" spans="1:29" ht="78" x14ac:dyDescent="0.25">
      <c r="A17" s="57">
        <v>11</v>
      </c>
      <c r="B17" s="3" t="s">
        <v>143</v>
      </c>
      <c r="C17" s="3" t="s">
        <v>144</v>
      </c>
      <c r="D17" s="10">
        <v>4</v>
      </c>
      <c r="E17" s="20">
        <v>3.5</v>
      </c>
      <c r="F17" s="7">
        <v>0.2</v>
      </c>
      <c r="G17" s="7">
        <v>3</v>
      </c>
      <c r="H17" s="20">
        <v>9</v>
      </c>
      <c r="I17" s="20">
        <v>2</v>
      </c>
      <c r="J17" s="20">
        <v>1</v>
      </c>
      <c r="K17" s="20">
        <v>1</v>
      </c>
      <c r="L17" s="20">
        <v>2</v>
      </c>
      <c r="M17" s="20">
        <v>1</v>
      </c>
      <c r="N17" s="20">
        <v>0</v>
      </c>
      <c r="O17" s="20">
        <v>0</v>
      </c>
      <c r="P17" s="20">
        <v>2</v>
      </c>
      <c r="Q17" s="20">
        <v>6</v>
      </c>
      <c r="R17" s="20">
        <v>1</v>
      </c>
      <c r="S17" s="20">
        <v>1</v>
      </c>
      <c r="T17" s="20">
        <v>5</v>
      </c>
      <c r="U17" s="20">
        <v>4</v>
      </c>
      <c r="V17" s="20">
        <v>2</v>
      </c>
      <c r="W17" s="20">
        <v>2</v>
      </c>
      <c r="X17" s="20">
        <v>0</v>
      </c>
      <c r="Y17" s="20">
        <v>3</v>
      </c>
      <c r="Z17" s="20">
        <v>5</v>
      </c>
      <c r="AA17" s="20">
        <v>3</v>
      </c>
      <c r="AB17" s="46">
        <f>SUM(E17:AA17)</f>
        <v>56.7</v>
      </c>
      <c r="AC17" s="66" t="s">
        <v>319</v>
      </c>
    </row>
    <row r="18" spans="1:29" ht="46.8" x14ac:dyDescent="0.25">
      <c r="A18" s="57">
        <v>12</v>
      </c>
      <c r="B18" s="3" t="s">
        <v>93</v>
      </c>
      <c r="C18" s="3" t="s">
        <v>91</v>
      </c>
      <c r="D18" s="10">
        <v>4</v>
      </c>
      <c r="E18" s="20">
        <v>2</v>
      </c>
      <c r="F18" s="7">
        <v>0.4</v>
      </c>
      <c r="G18" s="7">
        <v>4</v>
      </c>
      <c r="H18" s="20">
        <v>8</v>
      </c>
      <c r="I18" s="20">
        <v>0</v>
      </c>
      <c r="J18" s="20">
        <v>2</v>
      </c>
      <c r="K18" s="20">
        <v>0</v>
      </c>
      <c r="L18" s="20">
        <v>5</v>
      </c>
      <c r="M18" s="20">
        <v>1</v>
      </c>
      <c r="N18" s="20">
        <v>0</v>
      </c>
      <c r="O18" s="20">
        <v>0</v>
      </c>
      <c r="P18" s="20">
        <v>3</v>
      </c>
      <c r="Q18" s="20">
        <v>7</v>
      </c>
      <c r="R18" s="20">
        <v>0</v>
      </c>
      <c r="S18" s="20">
        <v>0</v>
      </c>
      <c r="T18" s="20">
        <v>5</v>
      </c>
      <c r="U18" s="20">
        <v>5</v>
      </c>
      <c r="V18" s="20">
        <v>2</v>
      </c>
      <c r="W18" s="20">
        <v>1</v>
      </c>
      <c r="X18" s="20">
        <v>0</v>
      </c>
      <c r="Y18" s="20">
        <v>3</v>
      </c>
      <c r="Z18" s="20">
        <v>5</v>
      </c>
      <c r="AA18" s="20">
        <v>3</v>
      </c>
      <c r="AB18" s="46">
        <f>SUM(E18:AA18)</f>
        <v>56.4</v>
      </c>
      <c r="AC18" s="66" t="s">
        <v>319</v>
      </c>
    </row>
    <row r="19" spans="1:29" ht="31.2" x14ac:dyDescent="0.25">
      <c r="A19" s="57">
        <v>13</v>
      </c>
      <c r="B19" s="3" t="s">
        <v>75</v>
      </c>
      <c r="C19" s="3" t="s">
        <v>76</v>
      </c>
      <c r="D19" s="10">
        <v>4</v>
      </c>
      <c r="E19" s="20">
        <v>2.5</v>
      </c>
      <c r="F19" s="7">
        <v>1.9</v>
      </c>
      <c r="G19" s="7">
        <v>2</v>
      </c>
      <c r="H19" s="20">
        <v>10</v>
      </c>
      <c r="I19" s="20">
        <v>2</v>
      </c>
      <c r="J19" s="20">
        <v>2</v>
      </c>
      <c r="K19" s="20">
        <v>2</v>
      </c>
      <c r="L19" s="20">
        <v>3</v>
      </c>
      <c r="M19" s="20">
        <v>1</v>
      </c>
      <c r="N19" s="20">
        <v>0</v>
      </c>
      <c r="O19" s="20">
        <v>1</v>
      </c>
      <c r="P19" s="20">
        <v>2</v>
      </c>
      <c r="Q19" s="20">
        <v>2</v>
      </c>
      <c r="R19" s="20">
        <v>1</v>
      </c>
      <c r="S19" s="20">
        <v>1</v>
      </c>
      <c r="T19" s="20">
        <v>5</v>
      </c>
      <c r="U19" s="20">
        <v>4</v>
      </c>
      <c r="V19" s="20">
        <v>2</v>
      </c>
      <c r="W19" s="20">
        <v>2</v>
      </c>
      <c r="X19" s="20">
        <v>0</v>
      </c>
      <c r="Y19" s="20">
        <v>3</v>
      </c>
      <c r="Z19" s="20">
        <v>5</v>
      </c>
      <c r="AA19" s="20">
        <v>0</v>
      </c>
      <c r="AB19" s="46">
        <f>SUM(E19:AA19)</f>
        <v>54.4</v>
      </c>
      <c r="AC19" s="66" t="s">
        <v>319</v>
      </c>
    </row>
    <row r="20" spans="1:29" ht="31.2" x14ac:dyDescent="0.25">
      <c r="A20" s="57">
        <v>14</v>
      </c>
      <c r="B20" s="3" t="s">
        <v>169</v>
      </c>
      <c r="C20" s="3" t="s">
        <v>170</v>
      </c>
      <c r="D20" s="10">
        <v>4</v>
      </c>
      <c r="E20" s="20">
        <v>2.5</v>
      </c>
      <c r="F20" s="7">
        <v>1.3</v>
      </c>
      <c r="G20" s="7">
        <v>4</v>
      </c>
      <c r="H20" s="20">
        <v>6</v>
      </c>
      <c r="I20" s="20">
        <v>3</v>
      </c>
      <c r="J20" s="20">
        <v>1</v>
      </c>
      <c r="K20" s="20">
        <v>2</v>
      </c>
      <c r="L20" s="20">
        <v>4</v>
      </c>
      <c r="M20" s="20">
        <v>1</v>
      </c>
      <c r="N20" s="20">
        <v>0</v>
      </c>
      <c r="O20" s="20">
        <v>1</v>
      </c>
      <c r="P20" s="20">
        <v>3</v>
      </c>
      <c r="Q20" s="20">
        <v>2</v>
      </c>
      <c r="R20" s="20">
        <v>0</v>
      </c>
      <c r="S20" s="20">
        <v>1</v>
      </c>
      <c r="T20" s="20">
        <v>5</v>
      </c>
      <c r="U20" s="20">
        <v>5</v>
      </c>
      <c r="V20" s="20">
        <v>2</v>
      </c>
      <c r="W20" s="20">
        <v>0</v>
      </c>
      <c r="X20" s="20">
        <v>0</v>
      </c>
      <c r="Y20" s="20">
        <v>1</v>
      </c>
      <c r="Z20" s="20">
        <v>5</v>
      </c>
      <c r="AA20" s="20">
        <v>3</v>
      </c>
      <c r="AB20" s="46">
        <f>SUM(E20:AA20)</f>
        <v>52.8</v>
      </c>
      <c r="AC20" s="66" t="s">
        <v>319</v>
      </c>
    </row>
    <row r="21" spans="1:29" ht="62.4" x14ac:dyDescent="0.25">
      <c r="A21" s="57">
        <v>15</v>
      </c>
      <c r="B21" s="3" t="s">
        <v>138</v>
      </c>
      <c r="C21" s="3" t="s">
        <v>139</v>
      </c>
      <c r="D21" s="10">
        <v>3</v>
      </c>
      <c r="E21" s="20">
        <v>2</v>
      </c>
      <c r="F21" s="7">
        <v>0.7</v>
      </c>
      <c r="G21" s="7">
        <v>4</v>
      </c>
      <c r="H21" s="20">
        <v>8</v>
      </c>
      <c r="I21" s="20">
        <v>1</v>
      </c>
      <c r="J21" s="20">
        <v>1</v>
      </c>
      <c r="K21" s="20">
        <v>0</v>
      </c>
      <c r="L21" s="20">
        <v>5</v>
      </c>
      <c r="M21" s="20">
        <v>2</v>
      </c>
      <c r="N21" s="20">
        <v>0</v>
      </c>
      <c r="O21" s="20">
        <v>1</v>
      </c>
      <c r="P21" s="20">
        <v>2</v>
      </c>
      <c r="Q21" s="20">
        <v>3</v>
      </c>
      <c r="R21" s="20">
        <v>0</v>
      </c>
      <c r="S21" s="20">
        <v>0</v>
      </c>
      <c r="T21" s="20">
        <v>5</v>
      </c>
      <c r="U21" s="20">
        <v>3</v>
      </c>
      <c r="V21" s="20">
        <v>2</v>
      </c>
      <c r="W21" s="20">
        <v>2</v>
      </c>
      <c r="X21" s="20">
        <v>0</v>
      </c>
      <c r="Y21" s="20">
        <v>3</v>
      </c>
      <c r="Z21" s="20">
        <v>5</v>
      </c>
      <c r="AA21" s="20">
        <v>3</v>
      </c>
      <c r="AB21" s="46">
        <f>SUM(E21:AA21)</f>
        <v>52.7</v>
      </c>
      <c r="AC21" s="66" t="s">
        <v>319</v>
      </c>
    </row>
    <row r="22" spans="1:29" ht="46.8" x14ac:dyDescent="0.25">
      <c r="A22" s="57">
        <v>16</v>
      </c>
      <c r="B22" s="3" t="s">
        <v>199</v>
      </c>
      <c r="C22" s="3" t="s">
        <v>317</v>
      </c>
      <c r="D22" s="10">
        <v>4</v>
      </c>
      <c r="E22" s="20">
        <v>2.5</v>
      </c>
      <c r="F22" s="7">
        <v>0.9</v>
      </c>
      <c r="G22" s="7">
        <v>3</v>
      </c>
      <c r="H22" s="20">
        <v>8</v>
      </c>
      <c r="I22" s="20">
        <v>1</v>
      </c>
      <c r="J22" s="20">
        <v>1</v>
      </c>
      <c r="K22" s="20">
        <v>0</v>
      </c>
      <c r="L22" s="20">
        <v>5</v>
      </c>
      <c r="M22" s="20">
        <v>2</v>
      </c>
      <c r="N22" s="20">
        <v>0</v>
      </c>
      <c r="O22" s="20">
        <v>1</v>
      </c>
      <c r="P22" s="20">
        <v>1</v>
      </c>
      <c r="Q22" s="20">
        <v>3</v>
      </c>
      <c r="R22" s="20">
        <v>0</v>
      </c>
      <c r="S22" s="20">
        <v>0</v>
      </c>
      <c r="T22" s="20">
        <v>5</v>
      </c>
      <c r="U22" s="20">
        <v>3</v>
      </c>
      <c r="V22" s="20">
        <v>2</v>
      </c>
      <c r="W22" s="20">
        <v>2</v>
      </c>
      <c r="X22" s="20">
        <v>5</v>
      </c>
      <c r="Y22" s="20">
        <v>2</v>
      </c>
      <c r="Z22" s="20">
        <v>5</v>
      </c>
      <c r="AA22" s="20">
        <v>0</v>
      </c>
      <c r="AB22" s="46">
        <f>SUM(E22:AA22)</f>
        <v>52.4</v>
      </c>
      <c r="AC22" s="66" t="s">
        <v>319</v>
      </c>
    </row>
    <row r="23" spans="1:29" ht="46.8" x14ac:dyDescent="0.25">
      <c r="A23" s="57">
        <v>17</v>
      </c>
      <c r="B23" s="3" t="s">
        <v>234</v>
      </c>
      <c r="C23" s="3" t="s">
        <v>231</v>
      </c>
      <c r="D23" s="10">
        <v>4</v>
      </c>
      <c r="E23" s="20">
        <v>2.5</v>
      </c>
      <c r="F23" s="7">
        <v>0.8</v>
      </c>
      <c r="G23" s="7">
        <v>0</v>
      </c>
      <c r="H23" s="20">
        <v>9</v>
      </c>
      <c r="I23" s="20">
        <v>2</v>
      </c>
      <c r="J23" s="20">
        <v>1</v>
      </c>
      <c r="K23" s="20">
        <v>2</v>
      </c>
      <c r="L23" s="20">
        <v>3</v>
      </c>
      <c r="M23" s="20">
        <v>1</v>
      </c>
      <c r="N23" s="20">
        <v>0</v>
      </c>
      <c r="O23" s="20">
        <v>1</v>
      </c>
      <c r="P23" s="20">
        <v>3</v>
      </c>
      <c r="Q23" s="20">
        <v>4</v>
      </c>
      <c r="R23" s="20">
        <v>0</v>
      </c>
      <c r="S23" s="20">
        <v>1</v>
      </c>
      <c r="T23" s="20">
        <v>5</v>
      </c>
      <c r="U23" s="20">
        <v>3</v>
      </c>
      <c r="V23" s="20">
        <v>2</v>
      </c>
      <c r="W23" s="20">
        <v>2</v>
      </c>
      <c r="X23" s="20">
        <v>0</v>
      </c>
      <c r="Y23" s="20">
        <v>3</v>
      </c>
      <c r="Z23" s="20">
        <v>5</v>
      </c>
      <c r="AA23" s="20">
        <v>2</v>
      </c>
      <c r="AB23" s="46">
        <f>SUM(E23:AA23)</f>
        <v>52.3</v>
      </c>
      <c r="AC23" s="66" t="s">
        <v>319</v>
      </c>
    </row>
    <row r="24" spans="1:29" ht="46.8" x14ac:dyDescent="0.25">
      <c r="A24" s="57">
        <v>18</v>
      </c>
      <c r="B24" s="3" t="s">
        <v>250</v>
      </c>
      <c r="C24" s="3" t="s">
        <v>251</v>
      </c>
      <c r="D24" s="10">
        <v>4</v>
      </c>
      <c r="E24" s="20">
        <v>3</v>
      </c>
      <c r="F24" s="7">
        <v>0</v>
      </c>
      <c r="G24" s="7">
        <v>3</v>
      </c>
      <c r="H24" s="20">
        <v>8</v>
      </c>
      <c r="I24" s="20">
        <v>3</v>
      </c>
      <c r="J24" s="20">
        <v>0</v>
      </c>
      <c r="K24" s="20">
        <v>1</v>
      </c>
      <c r="L24" s="20">
        <v>6</v>
      </c>
      <c r="M24" s="20">
        <v>2</v>
      </c>
      <c r="N24" s="20">
        <v>0</v>
      </c>
      <c r="O24" s="20">
        <v>1</v>
      </c>
      <c r="P24" s="20">
        <v>1</v>
      </c>
      <c r="Q24" s="20">
        <v>0</v>
      </c>
      <c r="R24" s="20">
        <v>0</v>
      </c>
      <c r="S24" s="20">
        <v>0</v>
      </c>
      <c r="T24" s="20">
        <v>5</v>
      </c>
      <c r="U24" s="20">
        <v>5</v>
      </c>
      <c r="V24" s="20">
        <v>2</v>
      </c>
      <c r="W24" s="20">
        <v>2</v>
      </c>
      <c r="X24" s="20">
        <v>0</v>
      </c>
      <c r="Y24" s="20">
        <v>2</v>
      </c>
      <c r="Z24" s="20">
        <v>5</v>
      </c>
      <c r="AA24" s="20">
        <v>3</v>
      </c>
      <c r="AB24" s="46">
        <f>SUM(E24:AA24)</f>
        <v>52</v>
      </c>
      <c r="AC24" s="66" t="s">
        <v>319</v>
      </c>
    </row>
    <row r="25" spans="1:29" ht="46.8" x14ac:dyDescent="0.25">
      <c r="A25" s="57">
        <v>19</v>
      </c>
      <c r="B25" s="3" t="s">
        <v>122</v>
      </c>
      <c r="C25" s="3" t="s">
        <v>321</v>
      </c>
      <c r="D25" s="10">
        <v>4</v>
      </c>
      <c r="E25" s="20">
        <v>2</v>
      </c>
      <c r="F25" s="7">
        <v>0.6</v>
      </c>
      <c r="G25" s="9">
        <v>5</v>
      </c>
      <c r="H25" s="9">
        <v>8</v>
      </c>
      <c r="I25" s="9">
        <v>1</v>
      </c>
      <c r="J25" s="9">
        <v>1</v>
      </c>
      <c r="K25" s="9">
        <v>1</v>
      </c>
      <c r="L25" s="9">
        <v>1</v>
      </c>
      <c r="M25" s="20">
        <v>0</v>
      </c>
      <c r="N25" s="20">
        <v>0</v>
      </c>
      <c r="O25" s="20">
        <v>1</v>
      </c>
      <c r="P25" s="20">
        <v>4</v>
      </c>
      <c r="Q25" s="20">
        <v>2</v>
      </c>
      <c r="R25" s="20">
        <v>0</v>
      </c>
      <c r="S25" s="20">
        <v>2</v>
      </c>
      <c r="T25" s="20">
        <v>5</v>
      </c>
      <c r="U25" s="20">
        <v>4</v>
      </c>
      <c r="V25" s="20">
        <v>2</v>
      </c>
      <c r="W25" s="20">
        <v>2</v>
      </c>
      <c r="X25" s="20">
        <v>0</v>
      </c>
      <c r="Y25" s="20">
        <v>2</v>
      </c>
      <c r="Z25" s="20">
        <v>5</v>
      </c>
      <c r="AA25" s="20">
        <v>3</v>
      </c>
      <c r="AB25" s="46">
        <f>SUM(E25:AA25)</f>
        <v>51.6</v>
      </c>
      <c r="AC25" s="66" t="s">
        <v>319</v>
      </c>
    </row>
    <row r="26" spans="1:29" ht="46.8" x14ac:dyDescent="0.25">
      <c r="A26" s="57">
        <v>20</v>
      </c>
      <c r="B26" s="3" t="s">
        <v>212</v>
      </c>
      <c r="C26" s="3" t="s">
        <v>322</v>
      </c>
      <c r="D26" s="10">
        <v>4</v>
      </c>
      <c r="E26" s="20">
        <v>2</v>
      </c>
      <c r="F26" s="7">
        <v>1.8</v>
      </c>
      <c r="G26" s="7">
        <v>4</v>
      </c>
      <c r="H26" s="20">
        <v>7</v>
      </c>
      <c r="I26" s="20">
        <v>0</v>
      </c>
      <c r="J26" s="20">
        <v>0</v>
      </c>
      <c r="K26" s="20">
        <v>1</v>
      </c>
      <c r="L26" s="20">
        <v>2</v>
      </c>
      <c r="M26" s="20">
        <v>1</v>
      </c>
      <c r="N26" s="20">
        <v>0</v>
      </c>
      <c r="O26" s="20">
        <v>1</v>
      </c>
      <c r="P26" s="20">
        <v>3</v>
      </c>
      <c r="Q26" s="20">
        <v>4</v>
      </c>
      <c r="R26" s="20">
        <v>0</v>
      </c>
      <c r="S26" s="20">
        <v>1</v>
      </c>
      <c r="T26" s="20">
        <v>5</v>
      </c>
      <c r="U26" s="20">
        <v>3</v>
      </c>
      <c r="V26" s="20">
        <v>2</v>
      </c>
      <c r="W26" s="20">
        <v>2</v>
      </c>
      <c r="X26" s="20">
        <v>0</v>
      </c>
      <c r="Y26" s="20">
        <v>3</v>
      </c>
      <c r="Z26" s="20">
        <v>5</v>
      </c>
      <c r="AA26" s="20">
        <v>3</v>
      </c>
      <c r="AB26" s="46">
        <f>SUM(E26:AA26)</f>
        <v>50.8</v>
      </c>
      <c r="AC26" s="66" t="s">
        <v>319</v>
      </c>
    </row>
    <row r="27" spans="1:29" ht="62.4" x14ac:dyDescent="0.25">
      <c r="A27" s="57">
        <v>21</v>
      </c>
      <c r="B27" s="3" t="s">
        <v>80</v>
      </c>
      <c r="C27" s="3" t="s">
        <v>81</v>
      </c>
      <c r="D27" s="10">
        <v>4</v>
      </c>
      <c r="E27" s="20">
        <v>2.5</v>
      </c>
      <c r="F27" s="7">
        <v>1.2</v>
      </c>
      <c r="G27" s="7">
        <v>5</v>
      </c>
      <c r="H27" s="20">
        <v>6</v>
      </c>
      <c r="I27" s="20">
        <v>0</v>
      </c>
      <c r="J27" s="20">
        <v>1</v>
      </c>
      <c r="K27" s="20">
        <v>2</v>
      </c>
      <c r="L27" s="20">
        <v>3</v>
      </c>
      <c r="M27" s="20">
        <v>3</v>
      </c>
      <c r="N27" s="20">
        <v>0</v>
      </c>
      <c r="O27" s="20">
        <v>1</v>
      </c>
      <c r="P27" s="20">
        <v>5</v>
      </c>
      <c r="Q27" s="20">
        <v>3</v>
      </c>
      <c r="R27" s="20">
        <v>0</v>
      </c>
      <c r="S27" s="20">
        <v>2</v>
      </c>
      <c r="T27" s="20">
        <v>0</v>
      </c>
      <c r="U27" s="20">
        <v>3</v>
      </c>
      <c r="V27" s="20">
        <v>1</v>
      </c>
      <c r="W27" s="20">
        <v>2</v>
      </c>
      <c r="X27" s="20">
        <v>0</v>
      </c>
      <c r="Y27" s="20">
        <v>2</v>
      </c>
      <c r="Z27" s="20">
        <v>5</v>
      </c>
      <c r="AA27" s="20">
        <v>3</v>
      </c>
      <c r="AB27" s="46">
        <f>SUM(E27:AA27)</f>
        <v>50.7</v>
      </c>
      <c r="AC27" s="66" t="s">
        <v>319</v>
      </c>
    </row>
    <row r="28" spans="1:29" ht="46.8" x14ac:dyDescent="0.25">
      <c r="A28" s="57">
        <v>22</v>
      </c>
      <c r="B28" s="3" t="s">
        <v>102</v>
      </c>
      <c r="C28" s="3" t="s">
        <v>323</v>
      </c>
      <c r="D28" s="10">
        <v>4</v>
      </c>
      <c r="E28" s="20">
        <v>3</v>
      </c>
      <c r="F28" s="7">
        <v>1.1000000000000001</v>
      </c>
      <c r="G28" s="7">
        <v>0</v>
      </c>
      <c r="H28" s="20">
        <v>10</v>
      </c>
      <c r="I28" s="20">
        <v>2</v>
      </c>
      <c r="J28" s="20">
        <v>1</v>
      </c>
      <c r="K28" s="20">
        <v>2</v>
      </c>
      <c r="L28" s="20">
        <v>3</v>
      </c>
      <c r="M28" s="20">
        <v>0</v>
      </c>
      <c r="N28" s="20">
        <v>0</v>
      </c>
      <c r="O28" s="20">
        <v>1</v>
      </c>
      <c r="P28" s="20">
        <v>4</v>
      </c>
      <c r="Q28" s="20">
        <v>4</v>
      </c>
      <c r="R28" s="20">
        <v>0</v>
      </c>
      <c r="S28" s="20">
        <v>2</v>
      </c>
      <c r="T28" s="20">
        <v>2</v>
      </c>
      <c r="U28" s="20">
        <v>4</v>
      </c>
      <c r="V28" s="20">
        <v>2</v>
      </c>
      <c r="W28" s="20">
        <v>2</v>
      </c>
      <c r="X28" s="20">
        <v>0</v>
      </c>
      <c r="Y28" s="20">
        <v>2</v>
      </c>
      <c r="Z28" s="20">
        <v>5</v>
      </c>
      <c r="AA28" s="20">
        <v>0</v>
      </c>
      <c r="AB28" s="46">
        <f>SUM(E28:AA28)</f>
        <v>50.1</v>
      </c>
      <c r="AC28" s="66" t="s">
        <v>319</v>
      </c>
    </row>
    <row r="29" spans="1:29" ht="46.8" x14ac:dyDescent="0.25">
      <c r="A29" s="57">
        <v>23</v>
      </c>
      <c r="B29" s="3" t="s">
        <v>207</v>
      </c>
      <c r="C29" s="3" t="s">
        <v>201</v>
      </c>
      <c r="D29" s="10">
        <v>4</v>
      </c>
      <c r="E29" s="20">
        <v>2</v>
      </c>
      <c r="F29" s="7">
        <v>1.9</v>
      </c>
      <c r="G29" s="7">
        <v>2</v>
      </c>
      <c r="H29" s="20">
        <v>7</v>
      </c>
      <c r="I29" s="20">
        <v>0</v>
      </c>
      <c r="J29" s="20">
        <v>0</v>
      </c>
      <c r="K29" s="20">
        <v>1</v>
      </c>
      <c r="L29" s="20">
        <v>6</v>
      </c>
      <c r="M29" s="20">
        <v>1</v>
      </c>
      <c r="N29" s="20">
        <v>0</v>
      </c>
      <c r="O29" s="20">
        <v>1</v>
      </c>
      <c r="P29" s="20">
        <v>2</v>
      </c>
      <c r="Q29" s="20">
        <v>3</v>
      </c>
      <c r="R29" s="20">
        <v>0</v>
      </c>
      <c r="S29" s="20">
        <v>0</v>
      </c>
      <c r="T29" s="20">
        <v>5</v>
      </c>
      <c r="U29" s="20">
        <v>5</v>
      </c>
      <c r="V29" s="20">
        <v>2</v>
      </c>
      <c r="W29" s="20">
        <v>2</v>
      </c>
      <c r="X29" s="20">
        <v>0</v>
      </c>
      <c r="Y29" s="20">
        <v>2</v>
      </c>
      <c r="Z29" s="20">
        <v>5</v>
      </c>
      <c r="AA29" s="20">
        <v>2</v>
      </c>
      <c r="AB29" s="46">
        <f>SUM(E29:AA29)</f>
        <v>49.9</v>
      </c>
      <c r="AC29" s="66" t="s">
        <v>320</v>
      </c>
    </row>
    <row r="30" spans="1:29" ht="62.4" x14ac:dyDescent="0.25">
      <c r="A30" s="57">
        <v>24</v>
      </c>
      <c r="B30" s="3" t="s">
        <v>100</v>
      </c>
      <c r="C30" s="3" t="s">
        <v>99</v>
      </c>
      <c r="D30" s="10">
        <v>4</v>
      </c>
      <c r="E30" s="20">
        <v>3</v>
      </c>
      <c r="F30" s="7">
        <v>1.8</v>
      </c>
      <c r="G30" s="7">
        <v>0</v>
      </c>
      <c r="H30" s="20">
        <v>7</v>
      </c>
      <c r="I30" s="20">
        <v>2</v>
      </c>
      <c r="J30" s="20">
        <v>0</v>
      </c>
      <c r="K30" s="20">
        <v>2</v>
      </c>
      <c r="L30" s="20">
        <v>5</v>
      </c>
      <c r="M30" s="20">
        <v>3</v>
      </c>
      <c r="N30" s="20">
        <v>0</v>
      </c>
      <c r="O30" s="20">
        <v>1</v>
      </c>
      <c r="P30" s="20">
        <v>3</v>
      </c>
      <c r="Q30" s="20">
        <v>1</v>
      </c>
      <c r="R30" s="20">
        <v>0</v>
      </c>
      <c r="S30" s="20">
        <v>0</v>
      </c>
      <c r="T30" s="20">
        <v>5</v>
      </c>
      <c r="U30" s="20">
        <v>4</v>
      </c>
      <c r="V30" s="20">
        <v>1</v>
      </c>
      <c r="W30" s="20">
        <v>2</v>
      </c>
      <c r="X30" s="20">
        <v>0</v>
      </c>
      <c r="Y30" s="20">
        <v>2</v>
      </c>
      <c r="Z30" s="20">
        <v>5</v>
      </c>
      <c r="AA30" s="20">
        <v>2</v>
      </c>
      <c r="AB30" s="46">
        <f>SUM(E30:AA30)</f>
        <v>49.8</v>
      </c>
      <c r="AC30" s="66" t="s">
        <v>320</v>
      </c>
    </row>
    <row r="31" spans="1:29" ht="46.8" x14ac:dyDescent="0.25">
      <c r="A31" s="57">
        <v>25</v>
      </c>
      <c r="B31" s="3" t="s">
        <v>40</v>
      </c>
      <c r="C31" s="3" t="s">
        <v>41</v>
      </c>
      <c r="D31" s="10">
        <v>4</v>
      </c>
      <c r="E31" s="20">
        <v>2.5</v>
      </c>
      <c r="F31" s="7">
        <v>0.9</v>
      </c>
      <c r="G31" s="7">
        <v>5</v>
      </c>
      <c r="H31" s="20">
        <v>8</v>
      </c>
      <c r="I31" s="20">
        <v>0</v>
      </c>
      <c r="J31" s="20">
        <v>2</v>
      </c>
      <c r="K31" s="20">
        <v>1</v>
      </c>
      <c r="L31" s="20">
        <v>4</v>
      </c>
      <c r="M31" s="20">
        <v>3</v>
      </c>
      <c r="N31" s="20">
        <v>0</v>
      </c>
      <c r="O31" s="20">
        <v>1</v>
      </c>
      <c r="P31" s="20">
        <v>6</v>
      </c>
      <c r="Q31" s="20">
        <v>0</v>
      </c>
      <c r="R31" s="20">
        <v>0</v>
      </c>
      <c r="S31" s="20">
        <v>0</v>
      </c>
      <c r="T31" s="20">
        <v>0</v>
      </c>
      <c r="U31" s="20">
        <v>5</v>
      </c>
      <c r="V31" s="20">
        <v>2</v>
      </c>
      <c r="W31" s="20">
        <v>2</v>
      </c>
      <c r="X31" s="20">
        <v>0</v>
      </c>
      <c r="Y31" s="20">
        <v>2</v>
      </c>
      <c r="Z31" s="20">
        <v>5</v>
      </c>
      <c r="AA31" s="20">
        <v>0</v>
      </c>
      <c r="AB31" s="46">
        <f>SUM(E31:AA31)</f>
        <v>49.4</v>
      </c>
      <c r="AC31" s="66" t="s">
        <v>320</v>
      </c>
    </row>
    <row r="32" spans="1:29" ht="46.8" x14ac:dyDescent="0.25">
      <c r="A32" s="57">
        <v>26</v>
      </c>
      <c r="B32" s="3" t="s">
        <v>134</v>
      </c>
      <c r="C32" s="3" t="s">
        <v>133</v>
      </c>
      <c r="D32" s="10">
        <v>4</v>
      </c>
      <c r="E32" s="20">
        <v>1</v>
      </c>
      <c r="F32" s="7">
        <v>0.3</v>
      </c>
      <c r="G32" s="7">
        <v>2</v>
      </c>
      <c r="H32" s="20">
        <v>7</v>
      </c>
      <c r="I32" s="20">
        <v>0</v>
      </c>
      <c r="J32" s="20">
        <v>2</v>
      </c>
      <c r="K32" s="20">
        <v>2</v>
      </c>
      <c r="L32" s="20">
        <v>6</v>
      </c>
      <c r="M32" s="20">
        <v>1</v>
      </c>
      <c r="N32" s="20">
        <v>0</v>
      </c>
      <c r="O32" s="20">
        <v>1</v>
      </c>
      <c r="P32" s="20">
        <v>2</v>
      </c>
      <c r="Q32" s="20">
        <v>1</v>
      </c>
      <c r="R32" s="20">
        <v>0</v>
      </c>
      <c r="S32" s="20">
        <v>0</v>
      </c>
      <c r="T32" s="20">
        <v>5</v>
      </c>
      <c r="U32" s="20">
        <v>4</v>
      </c>
      <c r="V32" s="20">
        <v>2</v>
      </c>
      <c r="W32" s="20">
        <v>2</v>
      </c>
      <c r="X32" s="20">
        <v>0</v>
      </c>
      <c r="Y32" s="20">
        <v>3</v>
      </c>
      <c r="Z32" s="20">
        <v>5</v>
      </c>
      <c r="AA32" s="20">
        <v>3</v>
      </c>
      <c r="AB32" s="46">
        <f>SUM(E32:AA32)</f>
        <v>49.3</v>
      </c>
      <c r="AC32" s="66" t="s">
        <v>320</v>
      </c>
    </row>
    <row r="33" spans="1:29" ht="46.8" x14ac:dyDescent="0.25">
      <c r="A33" s="57">
        <v>27</v>
      </c>
      <c r="B33" s="3" t="s">
        <v>237</v>
      </c>
      <c r="C33" s="3" t="s">
        <v>238</v>
      </c>
      <c r="D33" s="10">
        <v>3</v>
      </c>
      <c r="E33" s="20">
        <v>2</v>
      </c>
      <c r="F33" s="7">
        <v>1.3</v>
      </c>
      <c r="G33" s="7">
        <v>3</v>
      </c>
      <c r="H33" s="20">
        <v>8</v>
      </c>
      <c r="I33" s="20">
        <v>4</v>
      </c>
      <c r="J33" s="20">
        <v>1</v>
      </c>
      <c r="K33" s="20">
        <v>1</v>
      </c>
      <c r="L33" s="20">
        <v>2</v>
      </c>
      <c r="M33" s="20">
        <v>2</v>
      </c>
      <c r="N33" s="20">
        <v>1</v>
      </c>
      <c r="O33" s="20">
        <v>1</v>
      </c>
      <c r="P33" s="20">
        <v>5</v>
      </c>
      <c r="Q33" s="20">
        <v>7</v>
      </c>
      <c r="R33" s="20">
        <v>0</v>
      </c>
      <c r="S33" s="20">
        <v>0</v>
      </c>
      <c r="T33" s="20">
        <v>0</v>
      </c>
      <c r="U33" s="20">
        <v>3</v>
      </c>
      <c r="V33" s="20">
        <v>1</v>
      </c>
      <c r="W33" s="20">
        <v>0</v>
      </c>
      <c r="X33" s="20">
        <v>0</v>
      </c>
      <c r="Y33" s="20">
        <v>2</v>
      </c>
      <c r="Z33" s="20">
        <v>5</v>
      </c>
      <c r="AA33" s="20">
        <v>0</v>
      </c>
      <c r="AB33" s="46">
        <f>SUM(E33:AA33)</f>
        <v>49.3</v>
      </c>
      <c r="AC33" s="66" t="s">
        <v>320</v>
      </c>
    </row>
    <row r="34" spans="1:29" ht="48" customHeight="1" x14ac:dyDescent="0.25">
      <c r="A34" s="57">
        <v>28</v>
      </c>
      <c r="B34" s="3" t="s">
        <v>87</v>
      </c>
      <c r="C34" s="3" t="s">
        <v>324</v>
      </c>
      <c r="D34" s="10">
        <v>4</v>
      </c>
      <c r="E34" s="20">
        <v>3</v>
      </c>
      <c r="F34" s="7">
        <v>1.2</v>
      </c>
      <c r="G34" s="7">
        <v>5</v>
      </c>
      <c r="H34" s="20">
        <v>5</v>
      </c>
      <c r="I34" s="20">
        <v>1</v>
      </c>
      <c r="J34" s="20">
        <v>2</v>
      </c>
      <c r="K34" s="20">
        <v>1</v>
      </c>
      <c r="L34" s="20">
        <v>1</v>
      </c>
      <c r="M34" s="20">
        <v>2</v>
      </c>
      <c r="N34" s="20">
        <v>0</v>
      </c>
      <c r="O34" s="20">
        <v>1</v>
      </c>
      <c r="P34" s="20">
        <v>3</v>
      </c>
      <c r="Q34" s="20">
        <v>3</v>
      </c>
      <c r="R34" s="20">
        <v>0</v>
      </c>
      <c r="S34" s="20">
        <v>2</v>
      </c>
      <c r="T34" s="20">
        <v>5</v>
      </c>
      <c r="U34" s="20">
        <v>2</v>
      </c>
      <c r="V34" s="20">
        <v>2</v>
      </c>
      <c r="W34" s="20">
        <v>0</v>
      </c>
      <c r="X34" s="20">
        <v>0</v>
      </c>
      <c r="Y34" s="20">
        <v>2</v>
      </c>
      <c r="Z34" s="20">
        <v>5</v>
      </c>
      <c r="AA34" s="20">
        <v>3</v>
      </c>
      <c r="AB34" s="46">
        <f>SUM(E34:AA34)</f>
        <v>49.2</v>
      </c>
      <c r="AC34" s="66" t="s">
        <v>320</v>
      </c>
    </row>
    <row r="35" spans="1:29" ht="62.4" x14ac:dyDescent="0.25">
      <c r="A35" s="57">
        <v>29</v>
      </c>
      <c r="B35" s="3" t="s">
        <v>221</v>
      </c>
      <c r="C35" s="3" t="s">
        <v>316</v>
      </c>
      <c r="D35" s="10">
        <v>4</v>
      </c>
      <c r="E35" s="20">
        <v>3.5</v>
      </c>
      <c r="F35" s="7">
        <v>0.5</v>
      </c>
      <c r="G35" s="7">
        <v>0</v>
      </c>
      <c r="H35" s="20">
        <v>6</v>
      </c>
      <c r="I35" s="20">
        <v>2</v>
      </c>
      <c r="J35" s="20">
        <v>1</v>
      </c>
      <c r="K35" s="20">
        <v>0</v>
      </c>
      <c r="L35" s="20">
        <v>2</v>
      </c>
      <c r="M35" s="20">
        <v>1</v>
      </c>
      <c r="N35" s="20">
        <v>0</v>
      </c>
      <c r="O35" s="20">
        <v>1</v>
      </c>
      <c r="P35" s="20">
        <v>2</v>
      </c>
      <c r="Q35" s="20">
        <v>2</v>
      </c>
      <c r="R35" s="20">
        <v>1</v>
      </c>
      <c r="S35" s="20">
        <v>2</v>
      </c>
      <c r="T35" s="20">
        <v>5</v>
      </c>
      <c r="U35" s="20">
        <v>5</v>
      </c>
      <c r="V35" s="20">
        <v>2</v>
      </c>
      <c r="W35" s="20">
        <v>2</v>
      </c>
      <c r="X35" s="20">
        <v>0</v>
      </c>
      <c r="Y35" s="20">
        <v>3</v>
      </c>
      <c r="Z35" s="20">
        <v>5</v>
      </c>
      <c r="AA35" s="20">
        <v>3</v>
      </c>
      <c r="AB35" s="46">
        <f>SUM(E35:AA35)</f>
        <v>49</v>
      </c>
      <c r="AC35" s="66" t="s">
        <v>320</v>
      </c>
    </row>
    <row r="36" spans="1:29" ht="31.2" x14ac:dyDescent="0.25">
      <c r="A36" s="57">
        <v>30</v>
      </c>
      <c r="B36" s="3" t="s">
        <v>241</v>
      </c>
      <c r="C36" s="3" t="s">
        <v>242</v>
      </c>
      <c r="D36" s="10">
        <v>4</v>
      </c>
      <c r="E36" s="20">
        <v>3</v>
      </c>
      <c r="F36" s="7">
        <v>0.4</v>
      </c>
      <c r="G36" s="7">
        <v>4</v>
      </c>
      <c r="H36" s="20">
        <v>4</v>
      </c>
      <c r="I36" s="20">
        <v>1</v>
      </c>
      <c r="J36" s="20">
        <v>1</v>
      </c>
      <c r="K36" s="20">
        <v>1</v>
      </c>
      <c r="L36" s="20">
        <v>4</v>
      </c>
      <c r="M36" s="20">
        <v>2</v>
      </c>
      <c r="N36" s="20">
        <v>0</v>
      </c>
      <c r="O36" s="20">
        <v>0</v>
      </c>
      <c r="P36" s="20">
        <v>1</v>
      </c>
      <c r="Q36" s="20">
        <v>4</v>
      </c>
      <c r="R36" s="20">
        <v>0</v>
      </c>
      <c r="S36" s="20">
        <v>0</v>
      </c>
      <c r="T36" s="20">
        <v>5</v>
      </c>
      <c r="U36" s="20">
        <v>5</v>
      </c>
      <c r="V36" s="20">
        <v>2</v>
      </c>
      <c r="W36" s="20">
        <v>2</v>
      </c>
      <c r="X36" s="20">
        <v>0</v>
      </c>
      <c r="Y36" s="20">
        <v>2</v>
      </c>
      <c r="Z36" s="20">
        <v>5</v>
      </c>
      <c r="AA36" s="20">
        <v>2</v>
      </c>
      <c r="AB36" s="46">
        <f>SUM(E36:AA36)</f>
        <v>48.4</v>
      </c>
      <c r="AC36" s="66" t="s">
        <v>320</v>
      </c>
    </row>
    <row r="37" spans="1:29" ht="46.8" x14ac:dyDescent="0.25">
      <c r="A37" s="57">
        <v>31</v>
      </c>
      <c r="B37" s="3" t="s">
        <v>239</v>
      </c>
      <c r="C37" s="3" t="s">
        <v>240</v>
      </c>
      <c r="D37" s="10">
        <v>4</v>
      </c>
      <c r="E37" s="20">
        <v>3</v>
      </c>
      <c r="F37" s="7">
        <v>1.3</v>
      </c>
      <c r="G37" s="7">
        <v>5</v>
      </c>
      <c r="H37" s="20">
        <v>8</v>
      </c>
      <c r="I37" s="20">
        <v>4</v>
      </c>
      <c r="J37" s="20">
        <v>0</v>
      </c>
      <c r="K37" s="20">
        <v>1</v>
      </c>
      <c r="L37" s="20">
        <v>4</v>
      </c>
      <c r="M37" s="20">
        <v>2</v>
      </c>
      <c r="N37" s="20">
        <v>0</v>
      </c>
      <c r="O37" s="20">
        <v>0</v>
      </c>
      <c r="P37" s="20">
        <v>1</v>
      </c>
      <c r="Q37" s="20">
        <v>2</v>
      </c>
      <c r="R37" s="20">
        <v>0</v>
      </c>
      <c r="S37" s="20">
        <v>0</v>
      </c>
      <c r="T37" s="20">
        <v>2</v>
      </c>
      <c r="U37" s="20">
        <v>3</v>
      </c>
      <c r="V37" s="20">
        <v>2</v>
      </c>
      <c r="W37" s="20">
        <v>0</v>
      </c>
      <c r="X37" s="20">
        <v>0</v>
      </c>
      <c r="Y37" s="20">
        <v>2</v>
      </c>
      <c r="Z37" s="20">
        <v>5</v>
      </c>
      <c r="AA37" s="20">
        <v>3</v>
      </c>
      <c r="AB37" s="46">
        <f>SUM(E37:AA37)</f>
        <v>48.3</v>
      </c>
      <c r="AC37" s="66" t="s">
        <v>320</v>
      </c>
    </row>
    <row r="38" spans="1:29" ht="62.4" x14ac:dyDescent="0.25">
      <c r="A38" s="57">
        <v>32</v>
      </c>
      <c r="B38" s="65" t="s">
        <v>263</v>
      </c>
      <c r="C38" s="5" t="s">
        <v>264</v>
      </c>
      <c r="D38" s="12">
        <v>4</v>
      </c>
      <c r="E38" s="20">
        <v>2.5</v>
      </c>
      <c r="F38" s="20">
        <v>0</v>
      </c>
      <c r="G38" s="20">
        <v>0</v>
      </c>
      <c r="H38" s="20">
        <v>7</v>
      </c>
      <c r="I38" s="20">
        <v>3</v>
      </c>
      <c r="J38" s="20">
        <v>2</v>
      </c>
      <c r="K38" s="20">
        <v>2</v>
      </c>
      <c r="L38" s="20">
        <v>3</v>
      </c>
      <c r="M38" s="20">
        <v>2</v>
      </c>
      <c r="N38" s="20">
        <v>0</v>
      </c>
      <c r="O38" s="20">
        <v>1</v>
      </c>
      <c r="P38" s="20">
        <v>5</v>
      </c>
      <c r="Q38" s="20">
        <v>3</v>
      </c>
      <c r="R38" s="20">
        <v>0</v>
      </c>
      <c r="S38" s="20">
        <v>2</v>
      </c>
      <c r="T38" s="20">
        <v>0</v>
      </c>
      <c r="U38" s="20">
        <v>5</v>
      </c>
      <c r="V38" s="20">
        <v>2</v>
      </c>
      <c r="W38" s="20">
        <v>2</v>
      </c>
      <c r="X38" s="20">
        <v>0</v>
      </c>
      <c r="Y38" s="20">
        <v>2</v>
      </c>
      <c r="Z38" s="20">
        <v>5</v>
      </c>
      <c r="AA38" s="20">
        <v>0</v>
      </c>
      <c r="AB38" s="46">
        <f>SUM(E38:AA38)</f>
        <v>48.5</v>
      </c>
      <c r="AC38" s="66" t="s">
        <v>320</v>
      </c>
    </row>
    <row r="39" spans="1:29" ht="46.8" x14ac:dyDescent="0.25">
      <c r="A39" s="57">
        <v>33</v>
      </c>
      <c r="B39" s="3" t="s">
        <v>35</v>
      </c>
      <c r="C39" s="3" t="s">
        <v>36</v>
      </c>
      <c r="D39" s="10">
        <v>4</v>
      </c>
      <c r="E39" s="20">
        <v>2</v>
      </c>
      <c r="F39" s="7">
        <v>1.3</v>
      </c>
      <c r="G39" s="7">
        <v>4</v>
      </c>
      <c r="H39" s="20">
        <v>5</v>
      </c>
      <c r="I39" s="20">
        <v>4</v>
      </c>
      <c r="J39" s="20">
        <v>1</v>
      </c>
      <c r="K39" s="20">
        <v>1</v>
      </c>
      <c r="L39" s="20">
        <v>3</v>
      </c>
      <c r="M39" s="20">
        <v>2</v>
      </c>
      <c r="N39" s="20">
        <v>1</v>
      </c>
      <c r="O39" s="20">
        <v>0</v>
      </c>
      <c r="P39" s="20">
        <v>4</v>
      </c>
      <c r="Q39" s="20">
        <v>1</v>
      </c>
      <c r="R39" s="20">
        <v>0</v>
      </c>
      <c r="S39" s="20">
        <v>4</v>
      </c>
      <c r="T39" s="20">
        <v>0</v>
      </c>
      <c r="U39" s="20">
        <v>2</v>
      </c>
      <c r="V39" s="20">
        <v>1</v>
      </c>
      <c r="W39" s="20">
        <v>2</v>
      </c>
      <c r="X39" s="20">
        <v>0</v>
      </c>
      <c r="Y39" s="20">
        <v>2</v>
      </c>
      <c r="Z39" s="20">
        <v>5</v>
      </c>
      <c r="AA39" s="20">
        <v>3</v>
      </c>
      <c r="AB39" s="46">
        <f>SUM(E39:AA39)</f>
        <v>48.3</v>
      </c>
      <c r="AC39" s="66" t="s">
        <v>320</v>
      </c>
    </row>
    <row r="40" spans="1:29" ht="46.8" x14ac:dyDescent="0.25">
      <c r="A40" s="57">
        <v>34</v>
      </c>
      <c r="B40" s="3" t="s">
        <v>205</v>
      </c>
      <c r="C40" s="3" t="s">
        <v>206</v>
      </c>
      <c r="D40" s="10">
        <v>3</v>
      </c>
      <c r="E40" s="20">
        <v>2</v>
      </c>
      <c r="F40" s="7">
        <v>1.9</v>
      </c>
      <c r="G40" s="7">
        <v>3</v>
      </c>
      <c r="H40" s="20">
        <v>5</v>
      </c>
      <c r="I40" s="20">
        <v>1</v>
      </c>
      <c r="J40" s="20">
        <v>0</v>
      </c>
      <c r="K40" s="20">
        <v>1</v>
      </c>
      <c r="L40" s="20">
        <v>3</v>
      </c>
      <c r="M40" s="20">
        <v>0</v>
      </c>
      <c r="N40" s="20">
        <v>0</v>
      </c>
      <c r="O40" s="20">
        <v>1</v>
      </c>
      <c r="P40" s="20">
        <v>2</v>
      </c>
      <c r="Q40" s="20">
        <v>2</v>
      </c>
      <c r="R40" s="20">
        <v>0</v>
      </c>
      <c r="S40" s="20">
        <v>1</v>
      </c>
      <c r="T40" s="20">
        <v>5</v>
      </c>
      <c r="U40" s="20">
        <v>5</v>
      </c>
      <c r="V40" s="20">
        <v>2</v>
      </c>
      <c r="W40" s="20">
        <v>2</v>
      </c>
      <c r="X40" s="20">
        <v>0</v>
      </c>
      <c r="Y40" s="20">
        <v>3</v>
      </c>
      <c r="Z40" s="20">
        <v>5</v>
      </c>
      <c r="AA40" s="20">
        <v>3</v>
      </c>
      <c r="AB40" s="46">
        <f>SUM(E40:AA40)</f>
        <v>47.9</v>
      </c>
      <c r="AC40" s="66" t="s">
        <v>320</v>
      </c>
    </row>
    <row r="41" spans="1:29" ht="46.8" x14ac:dyDescent="0.25">
      <c r="A41" s="57">
        <v>35</v>
      </c>
      <c r="B41" s="3" t="s">
        <v>164</v>
      </c>
      <c r="C41" s="3" t="s">
        <v>165</v>
      </c>
      <c r="D41" s="10">
        <v>4</v>
      </c>
      <c r="E41" s="20">
        <v>4</v>
      </c>
      <c r="F41" s="7">
        <v>1.9</v>
      </c>
      <c r="G41" s="7">
        <v>3</v>
      </c>
      <c r="H41" s="20">
        <v>7</v>
      </c>
      <c r="I41" s="20">
        <v>0</v>
      </c>
      <c r="J41" s="20">
        <v>0</v>
      </c>
      <c r="K41" s="20">
        <v>1</v>
      </c>
      <c r="L41" s="20">
        <v>3</v>
      </c>
      <c r="M41" s="20">
        <v>2</v>
      </c>
      <c r="N41" s="20">
        <v>0</v>
      </c>
      <c r="O41" s="20">
        <v>0</v>
      </c>
      <c r="P41" s="20">
        <v>1</v>
      </c>
      <c r="Q41" s="20">
        <v>3</v>
      </c>
      <c r="R41" s="20">
        <v>0</v>
      </c>
      <c r="S41" s="20">
        <v>1</v>
      </c>
      <c r="T41" s="20">
        <v>0</v>
      </c>
      <c r="U41" s="20">
        <v>5</v>
      </c>
      <c r="V41" s="20">
        <v>2</v>
      </c>
      <c r="W41" s="20">
        <v>2</v>
      </c>
      <c r="X41" s="20">
        <v>5</v>
      </c>
      <c r="Y41" s="20">
        <v>2</v>
      </c>
      <c r="Z41" s="20">
        <v>5</v>
      </c>
      <c r="AA41" s="20">
        <v>0</v>
      </c>
      <c r="AB41" s="46">
        <f>SUM(E41:AA41)</f>
        <v>47.9</v>
      </c>
      <c r="AC41" s="66" t="s">
        <v>320</v>
      </c>
    </row>
    <row r="42" spans="1:29" ht="78" x14ac:dyDescent="0.25">
      <c r="A42" s="57">
        <v>36</v>
      </c>
      <c r="B42" s="3" t="s">
        <v>45</v>
      </c>
      <c r="C42" s="3" t="s">
        <v>46</v>
      </c>
      <c r="D42" s="10">
        <v>3</v>
      </c>
      <c r="E42" s="20">
        <v>2.5</v>
      </c>
      <c r="F42" s="7">
        <v>0.3</v>
      </c>
      <c r="G42" s="7">
        <v>4</v>
      </c>
      <c r="H42" s="20">
        <v>8</v>
      </c>
      <c r="I42" s="20">
        <v>0</v>
      </c>
      <c r="J42" s="20">
        <v>1</v>
      </c>
      <c r="K42" s="20">
        <v>1</v>
      </c>
      <c r="L42" s="20">
        <v>3</v>
      </c>
      <c r="M42" s="20">
        <v>2</v>
      </c>
      <c r="N42" s="20">
        <v>0</v>
      </c>
      <c r="O42" s="20">
        <v>0</v>
      </c>
      <c r="P42" s="20">
        <v>3</v>
      </c>
      <c r="Q42" s="20">
        <v>6</v>
      </c>
      <c r="R42" s="20">
        <v>0</v>
      </c>
      <c r="S42" s="20">
        <v>2</v>
      </c>
      <c r="T42" s="20">
        <v>0</v>
      </c>
      <c r="U42" s="20">
        <v>3</v>
      </c>
      <c r="V42" s="20">
        <v>2</v>
      </c>
      <c r="W42" s="20">
        <v>0</v>
      </c>
      <c r="X42" s="20">
        <v>0</v>
      </c>
      <c r="Y42" s="20">
        <v>2</v>
      </c>
      <c r="Z42" s="20">
        <v>5</v>
      </c>
      <c r="AA42" s="20">
        <v>3</v>
      </c>
      <c r="AB42" s="46">
        <f>SUM(E42:AA42)</f>
        <v>47.8</v>
      </c>
      <c r="AC42" s="66" t="s">
        <v>320</v>
      </c>
    </row>
    <row r="43" spans="1:29" ht="28.8" customHeight="1" x14ac:dyDescent="0.25">
      <c r="A43" s="57">
        <v>37</v>
      </c>
      <c r="B43" s="4" t="s">
        <v>16</v>
      </c>
      <c r="C43" s="4" t="s">
        <v>256</v>
      </c>
      <c r="D43" s="11">
        <v>4</v>
      </c>
      <c r="E43" s="20">
        <v>2</v>
      </c>
      <c r="F43" s="8">
        <v>0.5</v>
      </c>
      <c r="G43" s="8">
        <v>2</v>
      </c>
      <c r="H43" s="20">
        <v>6</v>
      </c>
      <c r="I43" s="20">
        <v>1</v>
      </c>
      <c r="J43" s="20">
        <v>0</v>
      </c>
      <c r="K43" s="20">
        <v>1</v>
      </c>
      <c r="L43" s="20">
        <v>4</v>
      </c>
      <c r="M43" s="20">
        <v>4</v>
      </c>
      <c r="N43" s="20">
        <v>0</v>
      </c>
      <c r="O43" s="20">
        <v>0</v>
      </c>
      <c r="P43" s="20">
        <v>3</v>
      </c>
      <c r="Q43" s="20">
        <v>3</v>
      </c>
      <c r="R43" s="20">
        <v>0</v>
      </c>
      <c r="S43" s="20">
        <v>0</v>
      </c>
      <c r="T43" s="20">
        <v>5</v>
      </c>
      <c r="U43" s="20">
        <v>3</v>
      </c>
      <c r="V43" s="20">
        <v>1</v>
      </c>
      <c r="W43" s="20">
        <v>2</v>
      </c>
      <c r="X43" s="20">
        <v>0</v>
      </c>
      <c r="Y43" s="20">
        <v>2</v>
      </c>
      <c r="Z43" s="20">
        <v>5</v>
      </c>
      <c r="AA43" s="20">
        <v>3</v>
      </c>
      <c r="AB43" s="46">
        <f>SUM(E43:AA43)</f>
        <v>47.5</v>
      </c>
      <c r="AC43" s="66" t="s">
        <v>320</v>
      </c>
    </row>
    <row r="44" spans="1:29" ht="34.799999999999997" customHeight="1" x14ac:dyDescent="0.25">
      <c r="A44" s="57">
        <v>38</v>
      </c>
      <c r="B44" s="4" t="s">
        <v>108</v>
      </c>
      <c r="C44" s="4" t="s">
        <v>109</v>
      </c>
      <c r="D44" s="11">
        <v>4</v>
      </c>
      <c r="E44" s="20">
        <v>2.5</v>
      </c>
      <c r="F44" s="7">
        <v>1.9</v>
      </c>
      <c r="G44" s="7">
        <v>1</v>
      </c>
      <c r="H44" s="20">
        <v>4</v>
      </c>
      <c r="I44" s="20">
        <v>1</v>
      </c>
      <c r="J44" s="20">
        <v>0</v>
      </c>
      <c r="K44" s="20">
        <v>1</v>
      </c>
      <c r="L44" s="20">
        <v>5</v>
      </c>
      <c r="M44" s="20">
        <v>1</v>
      </c>
      <c r="N44" s="20">
        <v>0</v>
      </c>
      <c r="O44" s="20">
        <v>0</v>
      </c>
      <c r="P44" s="20">
        <v>4</v>
      </c>
      <c r="Q44" s="20">
        <v>0</v>
      </c>
      <c r="R44" s="20">
        <v>1</v>
      </c>
      <c r="S44" s="20">
        <v>1</v>
      </c>
      <c r="T44" s="20">
        <v>5</v>
      </c>
      <c r="U44" s="20">
        <v>5</v>
      </c>
      <c r="V44" s="20">
        <v>2</v>
      </c>
      <c r="W44" s="20">
        <v>2</v>
      </c>
      <c r="X44" s="20">
        <v>0</v>
      </c>
      <c r="Y44" s="20">
        <v>2</v>
      </c>
      <c r="Z44" s="20">
        <v>5</v>
      </c>
      <c r="AA44" s="20">
        <v>3</v>
      </c>
      <c r="AB44" s="46">
        <f>SUM(E44:AA44)</f>
        <v>47.4</v>
      </c>
      <c r="AC44" s="66" t="s">
        <v>320</v>
      </c>
    </row>
    <row r="45" spans="1:29" ht="62.4" x14ac:dyDescent="0.25">
      <c r="A45" s="57">
        <v>39</v>
      </c>
      <c r="B45" s="3" t="s">
        <v>137</v>
      </c>
      <c r="C45" s="3" t="s">
        <v>136</v>
      </c>
      <c r="D45" s="10">
        <v>4</v>
      </c>
      <c r="E45" s="20">
        <v>2</v>
      </c>
      <c r="F45" s="7">
        <v>0.4</v>
      </c>
      <c r="G45" s="7">
        <v>4</v>
      </c>
      <c r="H45" s="20">
        <v>9</v>
      </c>
      <c r="I45" s="20">
        <v>2</v>
      </c>
      <c r="J45" s="20">
        <v>1</v>
      </c>
      <c r="K45" s="20">
        <v>1</v>
      </c>
      <c r="L45" s="20">
        <v>4</v>
      </c>
      <c r="M45" s="20">
        <v>2</v>
      </c>
      <c r="N45" s="20">
        <v>1</v>
      </c>
      <c r="O45" s="20">
        <v>1</v>
      </c>
      <c r="P45" s="20">
        <v>8</v>
      </c>
      <c r="Q45" s="20">
        <v>1</v>
      </c>
      <c r="R45" s="20">
        <v>0</v>
      </c>
      <c r="S45" s="20">
        <v>0</v>
      </c>
      <c r="T45" s="20">
        <v>0</v>
      </c>
      <c r="U45" s="20">
        <v>4</v>
      </c>
      <c r="V45" s="20">
        <v>1</v>
      </c>
      <c r="W45" s="20">
        <v>1</v>
      </c>
      <c r="X45" s="20">
        <v>0</v>
      </c>
      <c r="Y45" s="20">
        <v>2</v>
      </c>
      <c r="Z45" s="20">
        <v>0</v>
      </c>
      <c r="AA45" s="20">
        <v>3</v>
      </c>
      <c r="AB45" s="46">
        <f>SUM(E45:AA45)</f>
        <v>47.4</v>
      </c>
      <c r="AC45" s="66" t="s">
        <v>320</v>
      </c>
    </row>
    <row r="46" spans="1:29" ht="78" x14ac:dyDescent="0.25">
      <c r="A46" s="57">
        <v>40</v>
      </c>
      <c r="B46" s="5" t="s">
        <v>289</v>
      </c>
      <c r="C46" s="5" t="s">
        <v>222</v>
      </c>
      <c r="D46" s="5">
        <v>4</v>
      </c>
      <c r="E46" s="20">
        <v>2</v>
      </c>
      <c r="F46" s="7">
        <v>0.5</v>
      </c>
      <c r="G46" s="7">
        <v>0</v>
      </c>
      <c r="H46" s="20">
        <v>3</v>
      </c>
      <c r="I46" s="20">
        <v>3</v>
      </c>
      <c r="J46" s="20">
        <v>1</v>
      </c>
      <c r="K46" s="20">
        <v>1</v>
      </c>
      <c r="L46" s="20">
        <v>3</v>
      </c>
      <c r="M46" s="20">
        <v>2</v>
      </c>
      <c r="N46" s="20">
        <v>0</v>
      </c>
      <c r="O46" s="20">
        <v>1</v>
      </c>
      <c r="P46" s="20">
        <v>3</v>
      </c>
      <c r="Q46" s="20">
        <v>2</v>
      </c>
      <c r="R46" s="20">
        <v>0</v>
      </c>
      <c r="S46" s="20">
        <v>0</v>
      </c>
      <c r="T46" s="20">
        <v>5</v>
      </c>
      <c r="U46" s="20">
        <v>5</v>
      </c>
      <c r="V46" s="20">
        <v>2</v>
      </c>
      <c r="W46" s="20">
        <v>2</v>
      </c>
      <c r="X46" s="20">
        <v>0</v>
      </c>
      <c r="Y46" s="20">
        <v>3</v>
      </c>
      <c r="Z46" s="20">
        <v>5</v>
      </c>
      <c r="AA46" s="20">
        <v>3</v>
      </c>
      <c r="AB46" s="46">
        <f>SUM(E46:AA46)</f>
        <v>46.5</v>
      </c>
      <c r="AC46" s="66"/>
    </row>
    <row r="47" spans="1:29" ht="46.8" x14ac:dyDescent="0.25">
      <c r="A47" s="57">
        <v>41</v>
      </c>
      <c r="B47" s="3" t="s">
        <v>230</v>
      </c>
      <c r="C47" s="3" t="s">
        <v>231</v>
      </c>
      <c r="D47" s="10">
        <v>3</v>
      </c>
      <c r="E47" s="20">
        <v>3.5</v>
      </c>
      <c r="F47" s="7">
        <v>0</v>
      </c>
      <c r="G47" s="7">
        <v>3</v>
      </c>
      <c r="H47" s="20">
        <v>8</v>
      </c>
      <c r="I47" s="20">
        <v>1</v>
      </c>
      <c r="J47" s="20">
        <v>1</v>
      </c>
      <c r="K47" s="20">
        <v>0</v>
      </c>
      <c r="L47" s="20">
        <v>3</v>
      </c>
      <c r="M47" s="20">
        <v>1</v>
      </c>
      <c r="N47" s="20">
        <v>0</v>
      </c>
      <c r="O47" s="20">
        <v>0</v>
      </c>
      <c r="P47" s="20">
        <v>2</v>
      </c>
      <c r="Q47" s="20">
        <v>4</v>
      </c>
      <c r="R47" s="20">
        <v>0</v>
      </c>
      <c r="S47" s="20">
        <v>1</v>
      </c>
      <c r="T47" s="20">
        <v>5</v>
      </c>
      <c r="U47" s="20">
        <v>3</v>
      </c>
      <c r="V47" s="20">
        <v>2</v>
      </c>
      <c r="W47" s="20">
        <v>2</v>
      </c>
      <c r="X47" s="20">
        <v>0</v>
      </c>
      <c r="Y47" s="20">
        <v>1</v>
      </c>
      <c r="Z47" s="20">
        <v>5</v>
      </c>
      <c r="AA47" s="20">
        <v>1</v>
      </c>
      <c r="AB47" s="46">
        <f>SUM(E47:AA47)</f>
        <v>46.5</v>
      </c>
      <c r="AC47" s="66"/>
    </row>
    <row r="48" spans="1:29" ht="62.4" x14ac:dyDescent="0.25">
      <c r="A48" s="57">
        <v>42</v>
      </c>
      <c r="B48" s="3" t="s">
        <v>98</v>
      </c>
      <c r="C48" s="3" t="s">
        <v>99</v>
      </c>
      <c r="D48" s="10">
        <v>4</v>
      </c>
      <c r="E48" s="20">
        <v>3</v>
      </c>
      <c r="F48" s="7">
        <v>0.3</v>
      </c>
      <c r="G48" s="7">
        <v>0</v>
      </c>
      <c r="H48" s="20">
        <v>7</v>
      </c>
      <c r="I48" s="20">
        <v>3</v>
      </c>
      <c r="J48" s="20">
        <v>1</v>
      </c>
      <c r="K48" s="20">
        <v>0</v>
      </c>
      <c r="L48" s="20">
        <v>6</v>
      </c>
      <c r="M48" s="20">
        <v>2</v>
      </c>
      <c r="N48" s="20">
        <v>0</v>
      </c>
      <c r="O48" s="20">
        <v>1</v>
      </c>
      <c r="P48" s="20">
        <v>6</v>
      </c>
      <c r="Q48" s="20">
        <v>0</v>
      </c>
      <c r="R48" s="20">
        <v>0</v>
      </c>
      <c r="S48" s="20">
        <v>0</v>
      </c>
      <c r="T48" s="20">
        <v>0</v>
      </c>
      <c r="U48" s="20">
        <v>5</v>
      </c>
      <c r="V48" s="20">
        <v>2</v>
      </c>
      <c r="W48" s="20">
        <v>2</v>
      </c>
      <c r="X48" s="20">
        <v>0</v>
      </c>
      <c r="Y48" s="20">
        <v>2</v>
      </c>
      <c r="Z48" s="20">
        <v>5</v>
      </c>
      <c r="AA48" s="20">
        <v>1</v>
      </c>
      <c r="AB48" s="46">
        <f>SUM(E48:AA48)</f>
        <v>46.3</v>
      </c>
      <c r="AC48" s="66"/>
    </row>
    <row r="49" spans="1:29" ht="46.8" x14ac:dyDescent="0.25">
      <c r="A49" s="57">
        <v>43</v>
      </c>
      <c r="B49" s="3" t="s">
        <v>273</v>
      </c>
      <c r="C49" s="3" t="s">
        <v>262</v>
      </c>
      <c r="D49" s="10">
        <v>4</v>
      </c>
      <c r="E49" s="20">
        <v>2</v>
      </c>
      <c r="F49" s="7">
        <v>0.2</v>
      </c>
      <c r="G49" s="7">
        <v>5</v>
      </c>
      <c r="H49" s="20">
        <v>8</v>
      </c>
      <c r="I49" s="20">
        <v>1</v>
      </c>
      <c r="J49" s="20">
        <v>1</v>
      </c>
      <c r="K49" s="20">
        <v>1</v>
      </c>
      <c r="L49" s="20">
        <v>1</v>
      </c>
      <c r="M49" s="20">
        <v>1</v>
      </c>
      <c r="N49" s="20">
        <v>0</v>
      </c>
      <c r="O49" s="20">
        <v>1</v>
      </c>
      <c r="P49" s="20">
        <v>4</v>
      </c>
      <c r="Q49" s="20">
        <v>5</v>
      </c>
      <c r="R49" s="20">
        <v>0</v>
      </c>
      <c r="S49" s="20">
        <v>0</v>
      </c>
      <c r="T49" s="20">
        <v>0</v>
      </c>
      <c r="U49" s="20">
        <v>3</v>
      </c>
      <c r="V49" s="20">
        <v>1</v>
      </c>
      <c r="W49" s="20">
        <v>2</v>
      </c>
      <c r="X49" s="20">
        <v>0</v>
      </c>
      <c r="Y49" s="20">
        <v>2</v>
      </c>
      <c r="Z49" s="20">
        <v>5</v>
      </c>
      <c r="AA49" s="20">
        <v>3</v>
      </c>
      <c r="AB49" s="46">
        <f>SUM(E49:AA49)</f>
        <v>46.2</v>
      </c>
      <c r="AC49" s="66"/>
    </row>
    <row r="50" spans="1:29" ht="46.8" x14ac:dyDescent="0.25">
      <c r="A50" s="57">
        <v>44</v>
      </c>
      <c r="B50" s="3" t="s">
        <v>42</v>
      </c>
      <c r="C50" s="3" t="s">
        <v>115</v>
      </c>
      <c r="D50" s="10">
        <v>4</v>
      </c>
      <c r="E50" s="20">
        <v>2</v>
      </c>
      <c r="F50" s="7">
        <v>1.9</v>
      </c>
      <c r="G50" s="7">
        <v>1</v>
      </c>
      <c r="H50" s="20">
        <v>9</v>
      </c>
      <c r="I50" s="20">
        <v>1</v>
      </c>
      <c r="J50" s="20">
        <v>1</v>
      </c>
      <c r="K50" s="20">
        <v>1</v>
      </c>
      <c r="L50" s="20">
        <v>2</v>
      </c>
      <c r="M50" s="20">
        <v>2</v>
      </c>
      <c r="N50" s="20">
        <v>0</v>
      </c>
      <c r="O50" s="20">
        <v>0</v>
      </c>
      <c r="P50" s="20">
        <v>2</v>
      </c>
      <c r="Q50" s="20">
        <v>5</v>
      </c>
      <c r="R50" s="20">
        <v>0</v>
      </c>
      <c r="S50" s="20">
        <v>0</v>
      </c>
      <c r="T50" s="20">
        <v>0</v>
      </c>
      <c r="U50" s="20">
        <v>4</v>
      </c>
      <c r="V50" s="20">
        <v>2</v>
      </c>
      <c r="W50" s="20">
        <v>2</v>
      </c>
      <c r="X50" s="20">
        <v>0</v>
      </c>
      <c r="Y50" s="20">
        <v>2</v>
      </c>
      <c r="Z50" s="20">
        <v>5</v>
      </c>
      <c r="AA50" s="20">
        <v>3</v>
      </c>
      <c r="AB50" s="46">
        <f>SUM(E50:AA50)</f>
        <v>45.9</v>
      </c>
      <c r="AC50" s="22"/>
    </row>
    <row r="51" spans="1:29" ht="46.8" x14ac:dyDescent="0.25">
      <c r="A51" s="57">
        <v>45</v>
      </c>
      <c r="B51" s="3" t="s">
        <v>39</v>
      </c>
      <c r="C51" s="3" t="s">
        <v>36</v>
      </c>
      <c r="D51" s="10">
        <v>3</v>
      </c>
      <c r="E51" s="20">
        <v>3</v>
      </c>
      <c r="F51" s="7">
        <v>0.8</v>
      </c>
      <c r="G51" s="7">
        <v>3</v>
      </c>
      <c r="H51" s="20">
        <v>9</v>
      </c>
      <c r="I51" s="20">
        <v>4</v>
      </c>
      <c r="J51" s="20">
        <v>2</v>
      </c>
      <c r="K51" s="20">
        <v>2</v>
      </c>
      <c r="L51" s="20">
        <v>1</v>
      </c>
      <c r="M51" s="20">
        <v>0</v>
      </c>
      <c r="N51" s="20">
        <v>0</v>
      </c>
      <c r="O51" s="20">
        <v>1</v>
      </c>
      <c r="P51" s="20">
        <v>5</v>
      </c>
      <c r="Q51" s="20">
        <v>0</v>
      </c>
      <c r="R51" s="20">
        <v>0</v>
      </c>
      <c r="S51" s="20">
        <v>0</v>
      </c>
      <c r="T51" s="20">
        <v>0</v>
      </c>
      <c r="U51" s="20">
        <v>4</v>
      </c>
      <c r="V51" s="20">
        <v>2</v>
      </c>
      <c r="W51" s="20">
        <v>2</v>
      </c>
      <c r="X51" s="20">
        <v>0</v>
      </c>
      <c r="Y51" s="20">
        <v>2</v>
      </c>
      <c r="Z51" s="20">
        <v>5</v>
      </c>
      <c r="AA51" s="20">
        <v>0</v>
      </c>
      <c r="AB51" s="46">
        <f>SUM(E51:AA51)</f>
        <v>45.8</v>
      </c>
      <c r="AC51" s="22"/>
    </row>
    <row r="52" spans="1:29" ht="31.2" x14ac:dyDescent="0.25">
      <c r="A52" s="57">
        <v>46</v>
      </c>
      <c r="B52" s="3" t="s">
        <v>171</v>
      </c>
      <c r="C52" s="3" t="s">
        <v>170</v>
      </c>
      <c r="D52" s="10">
        <v>4</v>
      </c>
      <c r="E52" s="20">
        <v>3</v>
      </c>
      <c r="F52" s="7">
        <v>1.7</v>
      </c>
      <c r="G52" s="7">
        <v>4</v>
      </c>
      <c r="H52" s="20">
        <v>4</v>
      </c>
      <c r="I52" s="20">
        <v>1</v>
      </c>
      <c r="J52" s="20">
        <v>1</v>
      </c>
      <c r="K52" s="20">
        <v>0</v>
      </c>
      <c r="L52" s="20">
        <v>1</v>
      </c>
      <c r="M52" s="20">
        <v>1</v>
      </c>
      <c r="N52" s="20">
        <v>0</v>
      </c>
      <c r="O52" s="20">
        <v>1</v>
      </c>
      <c r="P52" s="20">
        <v>3</v>
      </c>
      <c r="Q52" s="20">
        <v>0</v>
      </c>
      <c r="R52" s="20">
        <v>0</v>
      </c>
      <c r="S52" s="20">
        <v>1</v>
      </c>
      <c r="T52" s="20">
        <v>5</v>
      </c>
      <c r="U52" s="20">
        <v>5</v>
      </c>
      <c r="V52" s="20">
        <v>2</v>
      </c>
      <c r="W52" s="20">
        <v>2</v>
      </c>
      <c r="X52" s="20">
        <v>0</v>
      </c>
      <c r="Y52" s="20">
        <v>2</v>
      </c>
      <c r="Z52" s="20">
        <v>5</v>
      </c>
      <c r="AA52" s="20">
        <v>3</v>
      </c>
      <c r="AB52" s="46">
        <f>SUM(E52:AA52)</f>
        <v>45.7</v>
      </c>
      <c r="AC52" s="22"/>
    </row>
    <row r="53" spans="1:29" ht="46.8" x14ac:dyDescent="0.25">
      <c r="A53" s="57">
        <v>47</v>
      </c>
      <c r="B53" s="3" t="s">
        <v>197</v>
      </c>
      <c r="C53" s="3" t="s">
        <v>317</v>
      </c>
      <c r="D53" s="10">
        <v>4</v>
      </c>
      <c r="E53" s="20">
        <v>2.5</v>
      </c>
      <c r="F53" s="7">
        <v>0.2</v>
      </c>
      <c r="G53" s="7">
        <v>3</v>
      </c>
      <c r="H53" s="20">
        <v>4</v>
      </c>
      <c r="I53" s="20">
        <v>0</v>
      </c>
      <c r="J53" s="20">
        <v>1</v>
      </c>
      <c r="K53" s="20">
        <v>1</v>
      </c>
      <c r="L53" s="20">
        <v>1</v>
      </c>
      <c r="M53" s="20">
        <v>0</v>
      </c>
      <c r="N53" s="20">
        <v>0</v>
      </c>
      <c r="O53" s="20">
        <v>1</v>
      </c>
      <c r="P53" s="20">
        <v>2</v>
      </c>
      <c r="Q53" s="20">
        <v>4</v>
      </c>
      <c r="R53" s="20">
        <v>0</v>
      </c>
      <c r="S53" s="20">
        <v>1</v>
      </c>
      <c r="T53" s="20">
        <v>5</v>
      </c>
      <c r="U53" s="20">
        <v>4</v>
      </c>
      <c r="V53" s="20">
        <v>2</v>
      </c>
      <c r="W53" s="20">
        <v>2</v>
      </c>
      <c r="X53" s="20">
        <v>5</v>
      </c>
      <c r="Y53" s="20">
        <v>2</v>
      </c>
      <c r="Z53" s="20">
        <v>5</v>
      </c>
      <c r="AA53" s="20">
        <v>0</v>
      </c>
      <c r="AB53" s="46">
        <f>SUM(E53:AA53)</f>
        <v>45.7</v>
      </c>
      <c r="AC53" s="22"/>
    </row>
    <row r="54" spans="1:29" ht="31.8" customHeight="1" x14ac:dyDescent="0.25">
      <c r="A54" s="57">
        <v>48</v>
      </c>
      <c r="B54" s="4" t="s">
        <v>182</v>
      </c>
      <c r="C54" s="4" t="s">
        <v>175</v>
      </c>
      <c r="D54" s="11">
        <v>4</v>
      </c>
      <c r="E54" s="20">
        <v>2</v>
      </c>
      <c r="F54" s="8">
        <v>0.6</v>
      </c>
      <c r="G54" s="8">
        <v>0</v>
      </c>
      <c r="H54" s="20">
        <v>6</v>
      </c>
      <c r="I54" s="20">
        <v>0</v>
      </c>
      <c r="J54" s="20">
        <v>0</v>
      </c>
      <c r="K54" s="20">
        <v>2</v>
      </c>
      <c r="L54" s="20">
        <v>3</v>
      </c>
      <c r="M54" s="20">
        <v>0</v>
      </c>
      <c r="N54" s="20">
        <v>0</v>
      </c>
      <c r="O54" s="20">
        <v>1</v>
      </c>
      <c r="P54" s="20">
        <v>4</v>
      </c>
      <c r="Q54" s="20">
        <v>3</v>
      </c>
      <c r="R54" s="20">
        <v>0</v>
      </c>
      <c r="S54" s="20">
        <v>1</v>
      </c>
      <c r="T54" s="20">
        <v>5</v>
      </c>
      <c r="U54" s="20">
        <v>5</v>
      </c>
      <c r="V54" s="20">
        <v>2</v>
      </c>
      <c r="W54" s="20">
        <v>2</v>
      </c>
      <c r="X54" s="20">
        <v>0</v>
      </c>
      <c r="Y54" s="20">
        <v>1</v>
      </c>
      <c r="Z54" s="20">
        <v>5</v>
      </c>
      <c r="AA54" s="20">
        <v>3</v>
      </c>
      <c r="AB54" s="46">
        <f>SUM(E54:AA54)</f>
        <v>45.6</v>
      </c>
      <c r="AC54" s="22"/>
    </row>
    <row r="55" spans="1:29" ht="46.8" x14ac:dyDescent="0.25">
      <c r="A55" s="57">
        <v>49</v>
      </c>
      <c r="B55" s="3" t="s">
        <v>185</v>
      </c>
      <c r="C55" s="3" t="s">
        <v>186</v>
      </c>
      <c r="D55" s="10">
        <v>4</v>
      </c>
      <c r="E55" s="20">
        <v>2.5</v>
      </c>
      <c r="F55" s="7">
        <v>1.9</v>
      </c>
      <c r="G55" s="7">
        <v>0</v>
      </c>
      <c r="H55" s="20">
        <v>9</v>
      </c>
      <c r="I55" s="20">
        <v>4</v>
      </c>
      <c r="J55" s="20">
        <v>1</v>
      </c>
      <c r="K55" s="20">
        <v>1</v>
      </c>
      <c r="L55" s="20">
        <v>5</v>
      </c>
      <c r="M55" s="20">
        <v>4</v>
      </c>
      <c r="N55" s="20">
        <v>0</v>
      </c>
      <c r="O55" s="20">
        <v>1</v>
      </c>
      <c r="P55" s="20">
        <v>3</v>
      </c>
      <c r="Q55" s="20">
        <v>3</v>
      </c>
      <c r="R55" s="20">
        <v>0</v>
      </c>
      <c r="S55" s="20">
        <v>2</v>
      </c>
      <c r="T55" s="20">
        <v>0</v>
      </c>
      <c r="U55" s="20">
        <v>2</v>
      </c>
      <c r="V55" s="20">
        <v>1</v>
      </c>
      <c r="W55" s="20">
        <v>0</v>
      </c>
      <c r="X55" s="20">
        <v>0</v>
      </c>
      <c r="Y55" s="20">
        <v>2</v>
      </c>
      <c r="Z55" s="20">
        <v>0</v>
      </c>
      <c r="AA55" s="20">
        <v>3</v>
      </c>
      <c r="AB55" s="46">
        <f>SUM(E55:AA55)</f>
        <v>45.4</v>
      </c>
      <c r="AC55" s="22"/>
    </row>
    <row r="56" spans="1:29" ht="46.8" x14ac:dyDescent="0.25">
      <c r="A56" s="57">
        <v>50</v>
      </c>
      <c r="B56" s="3" t="s">
        <v>208</v>
      </c>
      <c r="C56" s="3" t="s">
        <v>201</v>
      </c>
      <c r="D56" s="10">
        <v>4</v>
      </c>
      <c r="E56" s="20">
        <v>1</v>
      </c>
      <c r="F56" s="7">
        <v>1</v>
      </c>
      <c r="G56" s="7">
        <v>2</v>
      </c>
      <c r="H56" s="20">
        <v>4</v>
      </c>
      <c r="I56" s="20">
        <v>1</v>
      </c>
      <c r="J56" s="20">
        <v>2</v>
      </c>
      <c r="K56" s="20">
        <v>1</v>
      </c>
      <c r="L56" s="20">
        <v>2</v>
      </c>
      <c r="M56" s="20">
        <v>1</v>
      </c>
      <c r="N56" s="20">
        <v>0</v>
      </c>
      <c r="O56" s="20">
        <v>1</v>
      </c>
      <c r="P56" s="20">
        <v>2</v>
      </c>
      <c r="Q56" s="20">
        <v>5</v>
      </c>
      <c r="R56" s="20">
        <v>0</v>
      </c>
      <c r="S56" s="20">
        <v>0</v>
      </c>
      <c r="T56" s="20">
        <v>5</v>
      </c>
      <c r="U56" s="20">
        <v>3</v>
      </c>
      <c r="V56" s="20">
        <v>2</v>
      </c>
      <c r="W56" s="20">
        <v>2</v>
      </c>
      <c r="X56" s="20">
        <v>0</v>
      </c>
      <c r="Y56" s="20">
        <v>3</v>
      </c>
      <c r="Z56" s="20">
        <v>5</v>
      </c>
      <c r="AA56" s="20">
        <v>2</v>
      </c>
      <c r="AB56" s="46">
        <f>SUM(E56:AA56)</f>
        <v>45</v>
      </c>
      <c r="AC56" s="22"/>
    </row>
    <row r="57" spans="1:29" ht="46.8" x14ac:dyDescent="0.25">
      <c r="A57" s="57">
        <v>51</v>
      </c>
      <c r="B57" s="3" t="s">
        <v>127</v>
      </c>
      <c r="C57" s="3" t="s">
        <v>128</v>
      </c>
      <c r="D57" s="10">
        <v>4</v>
      </c>
      <c r="E57" s="20">
        <v>2.5</v>
      </c>
      <c r="F57" s="7">
        <v>0.5</v>
      </c>
      <c r="G57" s="7">
        <v>3</v>
      </c>
      <c r="H57" s="20">
        <v>4</v>
      </c>
      <c r="I57" s="20">
        <v>1</v>
      </c>
      <c r="J57" s="20">
        <v>1</v>
      </c>
      <c r="K57" s="20">
        <v>0</v>
      </c>
      <c r="L57" s="20">
        <v>1</v>
      </c>
      <c r="M57" s="20">
        <v>1</v>
      </c>
      <c r="N57" s="20">
        <v>0</v>
      </c>
      <c r="O57" s="20">
        <v>1</v>
      </c>
      <c r="P57" s="20">
        <v>7</v>
      </c>
      <c r="Q57" s="20">
        <v>4</v>
      </c>
      <c r="R57" s="20">
        <v>0</v>
      </c>
      <c r="S57" s="20">
        <v>4</v>
      </c>
      <c r="T57" s="20">
        <v>0</v>
      </c>
      <c r="U57" s="20">
        <v>3</v>
      </c>
      <c r="V57" s="20">
        <v>0</v>
      </c>
      <c r="W57" s="20">
        <v>2</v>
      </c>
      <c r="X57" s="20">
        <v>0</v>
      </c>
      <c r="Y57" s="20">
        <v>2</v>
      </c>
      <c r="Z57" s="20">
        <v>5</v>
      </c>
      <c r="AA57" s="20">
        <v>3</v>
      </c>
      <c r="AB57" s="46">
        <f>SUM(E57:AA57)</f>
        <v>45</v>
      </c>
      <c r="AC57" s="22"/>
    </row>
    <row r="58" spans="1:29" ht="62.4" x14ac:dyDescent="0.25">
      <c r="A58" s="57">
        <v>52</v>
      </c>
      <c r="B58" s="3" t="s">
        <v>129</v>
      </c>
      <c r="C58" s="3" t="s">
        <v>130</v>
      </c>
      <c r="D58" s="10">
        <v>4</v>
      </c>
      <c r="E58" s="20">
        <v>2.5</v>
      </c>
      <c r="F58" s="7">
        <v>0.3</v>
      </c>
      <c r="G58" s="7">
        <v>4</v>
      </c>
      <c r="H58" s="20">
        <v>9</v>
      </c>
      <c r="I58" s="20">
        <v>1</v>
      </c>
      <c r="J58" s="20">
        <v>0</v>
      </c>
      <c r="K58" s="20">
        <v>1</v>
      </c>
      <c r="L58" s="20">
        <v>5</v>
      </c>
      <c r="M58" s="20">
        <v>1</v>
      </c>
      <c r="N58" s="20">
        <v>0</v>
      </c>
      <c r="O58" s="20">
        <v>1</v>
      </c>
      <c r="P58" s="20">
        <v>10</v>
      </c>
      <c r="Q58" s="20">
        <v>0</v>
      </c>
      <c r="R58" s="20">
        <v>0</v>
      </c>
      <c r="S58" s="20">
        <v>0</v>
      </c>
      <c r="T58" s="20">
        <v>0</v>
      </c>
      <c r="U58" s="20">
        <v>3</v>
      </c>
      <c r="V58" s="20">
        <v>0</v>
      </c>
      <c r="W58" s="20">
        <v>0</v>
      </c>
      <c r="X58" s="20">
        <v>0</v>
      </c>
      <c r="Y58" s="20">
        <v>2</v>
      </c>
      <c r="Z58" s="20">
        <v>5</v>
      </c>
      <c r="AA58" s="20">
        <v>0</v>
      </c>
      <c r="AB58" s="46">
        <f>SUM(E58:AA58)</f>
        <v>44.8</v>
      </c>
      <c r="AC58" s="22"/>
    </row>
    <row r="59" spans="1:29" ht="31.2" x14ac:dyDescent="0.25">
      <c r="A59" s="57">
        <v>53</v>
      </c>
      <c r="B59" s="3" t="s">
        <v>37</v>
      </c>
      <c r="C59" s="3" t="s">
        <v>38</v>
      </c>
      <c r="D59" s="10">
        <v>4</v>
      </c>
      <c r="E59" s="20">
        <v>3</v>
      </c>
      <c r="F59" s="7">
        <v>1.8</v>
      </c>
      <c r="G59" s="7">
        <v>5</v>
      </c>
      <c r="H59" s="20">
        <v>6</v>
      </c>
      <c r="I59" s="20">
        <v>1</v>
      </c>
      <c r="J59" s="20">
        <v>2</v>
      </c>
      <c r="K59" s="20">
        <v>1</v>
      </c>
      <c r="L59" s="20">
        <v>2</v>
      </c>
      <c r="M59" s="20">
        <v>0</v>
      </c>
      <c r="N59" s="20">
        <v>0</v>
      </c>
      <c r="O59" s="20">
        <v>1</v>
      </c>
      <c r="P59" s="20">
        <v>3</v>
      </c>
      <c r="Q59" s="20">
        <v>3</v>
      </c>
      <c r="R59" s="20">
        <v>0</v>
      </c>
      <c r="S59" s="20">
        <v>0</v>
      </c>
      <c r="T59" s="20">
        <v>0</v>
      </c>
      <c r="U59" s="20">
        <v>5</v>
      </c>
      <c r="V59" s="20">
        <v>2</v>
      </c>
      <c r="W59" s="20">
        <v>2</v>
      </c>
      <c r="X59" s="20">
        <v>0</v>
      </c>
      <c r="Y59" s="20">
        <v>2</v>
      </c>
      <c r="Z59" s="20">
        <v>5</v>
      </c>
      <c r="AA59" s="20">
        <v>0</v>
      </c>
      <c r="AB59" s="46">
        <f>SUM(E59:AA59)</f>
        <v>44.8</v>
      </c>
      <c r="AC59" s="22"/>
    </row>
    <row r="60" spans="1:29" ht="46.8" x14ac:dyDescent="0.25">
      <c r="A60" s="57">
        <v>54</v>
      </c>
      <c r="B60" s="3" t="s">
        <v>249</v>
      </c>
      <c r="C60" s="3" t="s">
        <v>240</v>
      </c>
      <c r="D60" s="10">
        <v>4</v>
      </c>
      <c r="E60" s="20">
        <v>3</v>
      </c>
      <c r="F60" s="7">
        <v>1.9</v>
      </c>
      <c r="G60" s="7">
        <v>0</v>
      </c>
      <c r="H60" s="20">
        <v>7</v>
      </c>
      <c r="I60" s="20">
        <v>1</v>
      </c>
      <c r="J60" s="20">
        <v>0</v>
      </c>
      <c r="K60" s="20">
        <v>0</v>
      </c>
      <c r="L60" s="20">
        <v>4</v>
      </c>
      <c r="M60" s="20">
        <v>2</v>
      </c>
      <c r="N60" s="20">
        <v>0</v>
      </c>
      <c r="O60" s="20">
        <v>1</v>
      </c>
      <c r="P60" s="20">
        <v>1</v>
      </c>
      <c r="Q60" s="20">
        <v>3</v>
      </c>
      <c r="R60" s="20">
        <v>0</v>
      </c>
      <c r="S60" s="20">
        <v>1</v>
      </c>
      <c r="T60" s="20">
        <v>0</v>
      </c>
      <c r="U60" s="20">
        <v>5</v>
      </c>
      <c r="V60" s="20">
        <v>2</v>
      </c>
      <c r="W60" s="20">
        <v>2</v>
      </c>
      <c r="X60" s="20">
        <v>0</v>
      </c>
      <c r="Y60" s="20">
        <v>2</v>
      </c>
      <c r="Z60" s="20">
        <v>5</v>
      </c>
      <c r="AA60" s="20">
        <v>3</v>
      </c>
      <c r="AB60" s="46">
        <f>SUM(E60:AA60)</f>
        <v>43.9</v>
      </c>
      <c r="AC60" s="22"/>
    </row>
    <row r="61" spans="1:29" ht="46.8" x14ac:dyDescent="0.25">
      <c r="A61" s="57">
        <v>55</v>
      </c>
      <c r="B61" s="3" t="s">
        <v>261</v>
      </c>
      <c r="C61" s="3" t="s">
        <v>167</v>
      </c>
      <c r="D61" s="10">
        <v>4</v>
      </c>
      <c r="E61" s="20">
        <v>2.5</v>
      </c>
      <c r="F61" s="7">
        <v>1</v>
      </c>
      <c r="G61" s="7">
        <v>4</v>
      </c>
      <c r="H61" s="20">
        <v>9</v>
      </c>
      <c r="I61" s="20">
        <v>1</v>
      </c>
      <c r="J61" s="20">
        <v>1</v>
      </c>
      <c r="K61" s="20">
        <v>1</v>
      </c>
      <c r="L61" s="20">
        <v>1</v>
      </c>
      <c r="M61" s="20">
        <v>2</v>
      </c>
      <c r="N61" s="20">
        <v>1</v>
      </c>
      <c r="O61" s="20">
        <v>0</v>
      </c>
      <c r="P61" s="20">
        <v>3</v>
      </c>
      <c r="Q61" s="20">
        <v>4</v>
      </c>
      <c r="R61" s="20">
        <v>0</v>
      </c>
      <c r="S61" s="20">
        <v>0</v>
      </c>
      <c r="T61" s="20">
        <v>0</v>
      </c>
      <c r="U61" s="20">
        <v>4</v>
      </c>
      <c r="V61" s="20">
        <v>0</v>
      </c>
      <c r="W61" s="20">
        <v>2</v>
      </c>
      <c r="X61" s="20">
        <v>0</v>
      </c>
      <c r="Y61" s="20">
        <v>2</v>
      </c>
      <c r="Z61" s="20">
        <v>5</v>
      </c>
      <c r="AA61" s="20">
        <v>0</v>
      </c>
      <c r="AB61" s="46">
        <f>SUM(E61:AA61)</f>
        <v>43.5</v>
      </c>
      <c r="AC61" s="22"/>
    </row>
    <row r="62" spans="1:29" ht="78" x14ac:dyDescent="0.25">
      <c r="A62" s="57">
        <v>56</v>
      </c>
      <c r="B62" s="3" t="s">
        <v>78</v>
      </c>
      <c r="C62" s="3" t="s">
        <v>79</v>
      </c>
      <c r="D62" s="10">
        <v>4</v>
      </c>
      <c r="E62" s="20">
        <v>3</v>
      </c>
      <c r="F62" s="7">
        <v>0.4</v>
      </c>
      <c r="G62" s="20">
        <v>0</v>
      </c>
      <c r="H62" s="20">
        <v>6</v>
      </c>
      <c r="I62" s="20">
        <v>1</v>
      </c>
      <c r="J62" s="20">
        <v>1</v>
      </c>
      <c r="K62" s="20">
        <v>1</v>
      </c>
      <c r="L62" s="20">
        <v>4</v>
      </c>
      <c r="M62" s="20">
        <v>2</v>
      </c>
      <c r="N62" s="20">
        <v>0</v>
      </c>
      <c r="O62" s="20">
        <v>0</v>
      </c>
      <c r="P62" s="20">
        <v>1</v>
      </c>
      <c r="Q62" s="20">
        <v>3</v>
      </c>
      <c r="R62" s="20">
        <v>0</v>
      </c>
      <c r="S62" s="20">
        <v>1</v>
      </c>
      <c r="T62" s="20">
        <v>2</v>
      </c>
      <c r="U62" s="20">
        <v>5</v>
      </c>
      <c r="V62" s="20">
        <v>1</v>
      </c>
      <c r="W62" s="20">
        <v>2</v>
      </c>
      <c r="X62" s="20">
        <v>0</v>
      </c>
      <c r="Y62" s="20">
        <v>2</v>
      </c>
      <c r="Z62" s="20">
        <v>5</v>
      </c>
      <c r="AA62" s="20">
        <v>3</v>
      </c>
      <c r="AB62" s="46">
        <f>SUM(E62:AA62)</f>
        <v>43.4</v>
      </c>
      <c r="AC62" s="22"/>
    </row>
    <row r="63" spans="1:29" ht="46.8" x14ac:dyDescent="0.25">
      <c r="A63" s="57">
        <v>57</v>
      </c>
      <c r="B63" s="3" t="s">
        <v>43</v>
      </c>
      <c r="C63" s="3" t="s">
        <v>44</v>
      </c>
      <c r="D63" s="10">
        <v>4</v>
      </c>
      <c r="E63" s="20">
        <v>1.5</v>
      </c>
      <c r="F63" s="7">
        <v>1.8</v>
      </c>
      <c r="G63" s="7">
        <v>0</v>
      </c>
      <c r="H63" s="20">
        <v>8</v>
      </c>
      <c r="I63" s="20">
        <v>1</v>
      </c>
      <c r="J63" s="20">
        <v>1</v>
      </c>
      <c r="K63" s="20">
        <v>1</v>
      </c>
      <c r="L63" s="20">
        <v>2</v>
      </c>
      <c r="M63" s="20">
        <v>3</v>
      </c>
      <c r="N63" s="20">
        <v>0</v>
      </c>
      <c r="O63" s="20">
        <v>1</v>
      </c>
      <c r="P63" s="20">
        <v>3</v>
      </c>
      <c r="Q63" s="20">
        <v>5</v>
      </c>
      <c r="R63" s="20">
        <v>0</v>
      </c>
      <c r="S63" s="20">
        <v>0</v>
      </c>
      <c r="T63" s="20">
        <v>0</v>
      </c>
      <c r="U63" s="20">
        <v>3</v>
      </c>
      <c r="V63" s="20">
        <v>2</v>
      </c>
      <c r="W63" s="20">
        <v>0</v>
      </c>
      <c r="X63" s="20">
        <v>0</v>
      </c>
      <c r="Y63" s="20">
        <v>2</v>
      </c>
      <c r="Z63" s="20">
        <v>5</v>
      </c>
      <c r="AA63" s="20">
        <v>3</v>
      </c>
      <c r="AB63" s="46">
        <f>SUM(E63:AA63)</f>
        <v>43.3</v>
      </c>
      <c r="AC63" s="22"/>
    </row>
    <row r="64" spans="1:29" ht="46.8" x14ac:dyDescent="0.25">
      <c r="A64" s="57">
        <v>58</v>
      </c>
      <c r="B64" s="3" t="s">
        <v>233</v>
      </c>
      <c r="C64" s="3" t="s">
        <v>231</v>
      </c>
      <c r="D64" s="10">
        <v>4</v>
      </c>
      <c r="E64" s="20">
        <v>3.5</v>
      </c>
      <c r="F64" s="7">
        <v>1.2</v>
      </c>
      <c r="G64" s="7">
        <v>0</v>
      </c>
      <c r="H64" s="20">
        <v>7</v>
      </c>
      <c r="I64" s="20">
        <v>2</v>
      </c>
      <c r="J64" s="20">
        <v>1</v>
      </c>
      <c r="K64" s="20">
        <v>2</v>
      </c>
      <c r="L64" s="20">
        <v>1</v>
      </c>
      <c r="M64" s="20">
        <v>3</v>
      </c>
      <c r="N64" s="20">
        <v>0</v>
      </c>
      <c r="O64" s="20">
        <v>1</v>
      </c>
      <c r="P64" s="20">
        <v>1</v>
      </c>
      <c r="Q64" s="20">
        <v>1</v>
      </c>
      <c r="R64" s="20">
        <v>0</v>
      </c>
      <c r="S64" s="20">
        <v>0</v>
      </c>
      <c r="T64" s="20">
        <v>3</v>
      </c>
      <c r="U64" s="20">
        <v>3</v>
      </c>
      <c r="V64" s="20">
        <v>2</v>
      </c>
      <c r="W64" s="20">
        <v>2</v>
      </c>
      <c r="X64" s="20">
        <v>0</v>
      </c>
      <c r="Y64" s="20">
        <v>3</v>
      </c>
      <c r="Z64" s="20">
        <v>5</v>
      </c>
      <c r="AA64" s="20">
        <v>1</v>
      </c>
      <c r="AB64" s="46">
        <f>SUM(E64:AA64)</f>
        <v>42.7</v>
      </c>
      <c r="AC64" s="22"/>
    </row>
    <row r="65" spans="1:29" ht="46.8" x14ac:dyDescent="0.25">
      <c r="A65" s="57">
        <v>59</v>
      </c>
      <c r="B65" s="3" t="s">
        <v>228</v>
      </c>
      <c r="C65" s="3" t="s">
        <v>229</v>
      </c>
      <c r="D65" s="10">
        <v>4</v>
      </c>
      <c r="E65" s="20">
        <v>2.5</v>
      </c>
      <c r="F65" s="7">
        <v>0</v>
      </c>
      <c r="G65" s="7">
        <v>0</v>
      </c>
      <c r="H65" s="20">
        <v>8</v>
      </c>
      <c r="I65" s="20">
        <v>2</v>
      </c>
      <c r="J65" s="20">
        <v>1</v>
      </c>
      <c r="K65" s="20">
        <v>2</v>
      </c>
      <c r="L65" s="20">
        <v>3</v>
      </c>
      <c r="M65" s="20">
        <v>1</v>
      </c>
      <c r="N65" s="20">
        <v>0</v>
      </c>
      <c r="O65" s="20">
        <v>1</v>
      </c>
      <c r="P65" s="20">
        <v>10</v>
      </c>
      <c r="Q65" s="20">
        <v>0</v>
      </c>
      <c r="R65" s="20">
        <v>0</v>
      </c>
      <c r="S65" s="20">
        <v>0</v>
      </c>
      <c r="T65" s="20">
        <v>0</v>
      </c>
      <c r="U65" s="20">
        <v>3</v>
      </c>
      <c r="V65" s="20">
        <v>2</v>
      </c>
      <c r="W65" s="20">
        <v>0</v>
      </c>
      <c r="X65" s="20">
        <v>0</v>
      </c>
      <c r="Y65" s="20">
        <v>2</v>
      </c>
      <c r="Z65" s="20">
        <v>5</v>
      </c>
      <c r="AA65" s="20">
        <v>0</v>
      </c>
      <c r="AB65" s="46">
        <f>SUM(E65:AA65)</f>
        <v>42.5</v>
      </c>
      <c r="AC65" s="22"/>
    </row>
    <row r="66" spans="1:29" ht="46.8" x14ac:dyDescent="0.25">
      <c r="A66" s="57">
        <v>60</v>
      </c>
      <c r="B66" s="3" t="s">
        <v>70</v>
      </c>
      <c r="C66" s="3" t="s">
        <v>71</v>
      </c>
      <c r="D66" s="10">
        <v>4</v>
      </c>
      <c r="E66" s="20">
        <v>2</v>
      </c>
      <c r="F66" s="7">
        <v>0.3</v>
      </c>
      <c r="G66" s="7">
        <v>4</v>
      </c>
      <c r="H66" s="20">
        <v>8</v>
      </c>
      <c r="I66" s="20">
        <v>2</v>
      </c>
      <c r="J66" s="20">
        <v>1</v>
      </c>
      <c r="K66" s="20">
        <v>2</v>
      </c>
      <c r="L66" s="20">
        <v>4</v>
      </c>
      <c r="M66" s="20">
        <v>0</v>
      </c>
      <c r="N66" s="20">
        <v>0</v>
      </c>
      <c r="O66" s="20">
        <v>1</v>
      </c>
      <c r="P66" s="20">
        <v>2</v>
      </c>
      <c r="Q66" s="20">
        <v>0</v>
      </c>
      <c r="R66" s="20">
        <v>0</v>
      </c>
      <c r="S66" s="20">
        <v>0</v>
      </c>
      <c r="T66" s="20">
        <v>5</v>
      </c>
      <c r="U66" s="20">
        <v>3</v>
      </c>
      <c r="V66" s="20">
        <v>0</v>
      </c>
      <c r="W66" s="20">
        <v>0</v>
      </c>
      <c r="X66" s="20">
        <v>0</v>
      </c>
      <c r="Y66" s="20">
        <v>2</v>
      </c>
      <c r="Z66" s="20">
        <v>5</v>
      </c>
      <c r="AA66" s="20">
        <v>0</v>
      </c>
      <c r="AB66" s="46">
        <f>SUM(E66:AA66)</f>
        <v>41.3</v>
      </c>
      <c r="AC66" s="22"/>
    </row>
    <row r="67" spans="1:29" ht="46.8" x14ac:dyDescent="0.25">
      <c r="A67" s="57">
        <v>61</v>
      </c>
      <c r="B67" s="3" t="s">
        <v>247</v>
      </c>
      <c r="C67" s="3" t="s">
        <v>240</v>
      </c>
      <c r="D67" s="10">
        <v>4</v>
      </c>
      <c r="E67" s="20">
        <v>1.5</v>
      </c>
      <c r="F67" s="7">
        <v>0.2</v>
      </c>
      <c r="G67" s="7">
        <v>1</v>
      </c>
      <c r="H67" s="20">
        <v>7</v>
      </c>
      <c r="I67" s="20">
        <v>1</v>
      </c>
      <c r="J67" s="20">
        <v>0</v>
      </c>
      <c r="K67" s="20">
        <v>1</v>
      </c>
      <c r="L67" s="20">
        <v>3</v>
      </c>
      <c r="M67" s="20">
        <v>1</v>
      </c>
      <c r="N67" s="20">
        <v>0</v>
      </c>
      <c r="O67" s="20">
        <v>0</v>
      </c>
      <c r="P67" s="20">
        <v>3</v>
      </c>
      <c r="Q67" s="20">
        <v>4</v>
      </c>
      <c r="R67" s="20">
        <v>0</v>
      </c>
      <c r="S67" s="20">
        <v>0</v>
      </c>
      <c r="T67" s="20">
        <v>5</v>
      </c>
      <c r="U67" s="20">
        <v>3</v>
      </c>
      <c r="V67" s="20">
        <v>1</v>
      </c>
      <c r="W67" s="20">
        <v>2</v>
      </c>
      <c r="X67" s="20">
        <v>0</v>
      </c>
      <c r="Y67" s="20">
        <v>2</v>
      </c>
      <c r="Z67" s="20">
        <v>5</v>
      </c>
      <c r="AA67" s="20">
        <v>0</v>
      </c>
      <c r="AB67" s="46">
        <f>SUM(E67:AA67)</f>
        <v>40.700000000000003</v>
      </c>
      <c r="AC67" s="22"/>
    </row>
    <row r="68" spans="1:29" ht="46.8" x14ac:dyDescent="0.25">
      <c r="A68" s="57">
        <v>62</v>
      </c>
      <c r="B68" s="3" t="s">
        <v>168</v>
      </c>
      <c r="C68" s="3" t="s">
        <v>167</v>
      </c>
      <c r="D68" s="10">
        <v>4</v>
      </c>
      <c r="E68" s="20">
        <v>2.5</v>
      </c>
      <c r="F68" s="7">
        <v>1.1000000000000001</v>
      </c>
      <c r="G68" s="7">
        <v>3</v>
      </c>
      <c r="H68" s="20">
        <v>7</v>
      </c>
      <c r="I68" s="20">
        <v>1</v>
      </c>
      <c r="J68" s="20">
        <v>0</v>
      </c>
      <c r="K68" s="20">
        <v>1</v>
      </c>
      <c r="L68" s="20">
        <v>1</v>
      </c>
      <c r="M68" s="20">
        <v>1</v>
      </c>
      <c r="N68" s="20">
        <v>0</v>
      </c>
      <c r="O68" s="20">
        <v>0</v>
      </c>
      <c r="P68" s="20">
        <v>2</v>
      </c>
      <c r="Q68" s="20">
        <v>3</v>
      </c>
      <c r="R68" s="20">
        <v>0</v>
      </c>
      <c r="S68" s="20">
        <v>2</v>
      </c>
      <c r="T68" s="20">
        <v>0</v>
      </c>
      <c r="U68" s="20">
        <v>5</v>
      </c>
      <c r="V68" s="20">
        <v>2</v>
      </c>
      <c r="W68" s="20">
        <v>2</v>
      </c>
      <c r="X68" s="20">
        <v>0</v>
      </c>
      <c r="Y68" s="20">
        <v>2</v>
      </c>
      <c r="Z68" s="20">
        <v>5</v>
      </c>
      <c r="AA68" s="20">
        <v>0</v>
      </c>
      <c r="AB68" s="46">
        <f>SUM(E68:AA68)</f>
        <v>40.6</v>
      </c>
      <c r="AC68" s="22"/>
    </row>
    <row r="69" spans="1:29" ht="46.8" x14ac:dyDescent="0.25">
      <c r="A69" s="57">
        <v>63</v>
      </c>
      <c r="B69" s="3" t="s">
        <v>179</v>
      </c>
      <c r="C69" s="3" t="s">
        <v>180</v>
      </c>
      <c r="D69" s="10">
        <v>4</v>
      </c>
      <c r="E69" s="20">
        <v>2</v>
      </c>
      <c r="F69" s="7">
        <v>0.2</v>
      </c>
      <c r="G69" s="7">
        <v>3</v>
      </c>
      <c r="H69" s="20">
        <v>6</v>
      </c>
      <c r="I69" s="20">
        <v>4</v>
      </c>
      <c r="J69" s="20">
        <v>1</v>
      </c>
      <c r="K69" s="20">
        <v>1</v>
      </c>
      <c r="L69" s="20">
        <v>3</v>
      </c>
      <c r="M69" s="20">
        <v>2</v>
      </c>
      <c r="N69" s="20">
        <v>0</v>
      </c>
      <c r="O69" s="20">
        <v>1</v>
      </c>
      <c r="P69" s="20">
        <v>4</v>
      </c>
      <c r="Q69" s="20">
        <v>0</v>
      </c>
      <c r="R69" s="20">
        <v>0</v>
      </c>
      <c r="S69" s="20">
        <v>0</v>
      </c>
      <c r="T69" s="20">
        <v>0</v>
      </c>
      <c r="U69" s="20">
        <v>2</v>
      </c>
      <c r="V69" s="20">
        <v>1</v>
      </c>
      <c r="W69" s="20">
        <v>0</v>
      </c>
      <c r="X69" s="20">
        <v>0</v>
      </c>
      <c r="Y69" s="20">
        <v>2</v>
      </c>
      <c r="Z69" s="20">
        <v>5</v>
      </c>
      <c r="AA69" s="20">
        <v>3</v>
      </c>
      <c r="AB69" s="46">
        <f>SUM(E69:AA69)</f>
        <v>40.200000000000003</v>
      </c>
      <c r="AC69" s="22"/>
    </row>
    <row r="70" spans="1:29" ht="31.2" x14ac:dyDescent="0.25">
      <c r="A70" s="57">
        <v>64</v>
      </c>
      <c r="B70" s="3" t="s">
        <v>194</v>
      </c>
      <c r="C70" s="3" t="s">
        <v>191</v>
      </c>
      <c r="D70" s="10">
        <v>4</v>
      </c>
      <c r="E70" s="20">
        <v>2</v>
      </c>
      <c r="F70" s="7">
        <v>0.2</v>
      </c>
      <c r="G70" s="7">
        <v>3</v>
      </c>
      <c r="H70" s="20">
        <v>9</v>
      </c>
      <c r="I70" s="20">
        <v>3</v>
      </c>
      <c r="J70" s="20">
        <v>2</v>
      </c>
      <c r="K70" s="20">
        <v>1</v>
      </c>
      <c r="L70" s="20">
        <v>2</v>
      </c>
      <c r="M70" s="20">
        <v>0</v>
      </c>
      <c r="N70" s="20">
        <v>0</v>
      </c>
      <c r="O70" s="20">
        <v>0</v>
      </c>
      <c r="P70" s="20">
        <v>2</v>
      </c>
      <c r="Q70" s="20">
        <v>0</v>
      </c>
      <c r="R70" s="20">
        <v>0</v>
      </c>
      <c r="S70" s="20">
        <v>0</v>
      </c>
      <c r="T70" s="20">
        <v>0</v>
      </c>
      <c r="U70" s="20">
        <v>5</v>
      </c>
      <c r="V70" s="20">
        <v>2</v>
      </c>
      <c r="W70" s="20">
        <v>2</v>
      </c>
      <c r="X70" s="20">
        <v>0</v>
      </c>
      <c r="Y70" s="20">
        <v>2</v>
      </c>
      <c r="Z70" s="20">
        <v>5</v>
      </c>
      <c r="AA70" s="20">
        <v>0</v>
      </c>
      <c r="AB70" s="46">
        <f>SUM(E70:AA70)</f>
        <v>40.200000000000003</v>
      </c>
      <c r="AC70" s="22"/>
    </row>
    <row r="71" spans="1:29" ht="46.8" x14ac:dyDescent="0.25">
      <c r="A71" s="57">
        <v>65</v>
      </c>
      <c r="B71" s="3" t="s">
        <v>255</v>
      </c>
      <c r="C71" s="3" t="s">
        <v>59</v>
      </c>
      <c r="D71" s="10">
        <v>4</v>
      </c>
      <c r="E71" s="20">
        <v>2</v>
      </c>
      <c r="F71" s="7">
        <v>0.7</v>
      </c>
      <c r="G71" s="9">
        <v>2</v>
      </c>
      <c r="H71" s="9">
        <v>9</v>
      </c>
      <c r="I71" s="9">
        <v>0</v>
      </c>
      <c r="J71" s="9">
        <v>1</v>
      </c>
      <c r="K71" s="9">
        <v>1</v>
      </c>
      <c r="L71" s="9">
        <v>5</v>
      </c>
      <c r="M71" s="20">
        <v>3</v>
      </c>
      <c r="N71" s="20">
        <v>0</v>
      </c>
      <c r="O71" s="20">
        <v>1</v>
      </c>
      <c r="P71" s="20">
        <v>7</v>
      </c>
      <c r="Q71" s="20">
        <v>1</v>
      </c>
      <c r="R71" s="20">
        <v>0</v>
      </c>
      <c r="S71" s="20">
        <v>1</v>
      </c>
      <c r="T71" s="20">
        <v>0</v>
      </c>
      <c r="U71" s="20">
        <v>2</v>
      </c>
      <c r="V71" s="20">
        <v>1</v>
      </c>
      <c r="W71" s="20">
        <v>0</v>
      </c>
      <c r="X71" s="20">
        <v>0</v>
      </c>
      <c r="Y71" s="20">
        <v>0</v>
      </c>
      <c r="Z71" s="20">
        <v>0</v>
      </c>
      <c r="AA71" s="20">
        <v>3</v>
      </c>
      <c r="AB71" s="46">
        <f>SUM(E71:AA71)</f>
        <v>39.700000000000003</v>
      </c>
      <c r="AC71" s="22"/>
    </row>
    <row r="72" spans="1:29" ht="46.8" x14ac:dyDescent="0.25">
      <c r="A72" s="57">
        <v>66</v>
      </c>
      <c r="B72" s="3" t="s">
        <v>17</v>
      </c>
      <c r="C72" s="3" t="s">
        <v>18</v>
      </c>
      <c r="D72" s="10">
        <v>4</v>
      </c>
      <c r="E72" s="20">
        <v>0.5</v>
      </c>
      <c r="F72" s="7">
        <v>0.7</v>
      </c>
      <c r="G72" s="7">
        <v>2</v>
      </c>
      <c r="H72" s="20">
        <v>5</v>
      </c>
      <c r="I72" s="20">
        <v>1</v>
      </c>
      <c r="J72" s="20">
        <v>1</v>
      </c>
      <c r="K72" s="20">
        <v>1</v>
      </c>
      <c r="L72" s="20">
        <v>6</v>
      </c>
      <c r="M72" s="20">
        <v>0</v>
      </c>
      <c r="N72" s="20">
        <v>0</v>
      </c>
      <c r="O72" s="20">
        <v>1</v>
      </c>
      <c r="P72" s="20">
        <v>2</v>
      </c>
      <c r="Q72" s="20">
        <v>2</v>
      </c>
      <c r="R72" s="20">
        <v>0</v>
      </c>
      <c r="S72" s="20">
        <v>0</v>
      </c>
      <c r="T72" s="20">
        <v>0</v>
      </c>
      <c r="U72" s="20">
        <v>5</v>
      </c>
      <c r="V72" s="20">
        <v>0</v>
      </c>
      <c r="W72" s="20">
        <v>2</v>
      </c>
      <c r="X72" s="20">
        <v>0</v>
      </c>
      <c r="Y72" s="20">
        <v>2</v>
      </c>
      <c r="Z72" s="20">
        <v>5</v>
      </c>
      <c r="AA72" s="20">
        <v>3</v>
      </c>
      <c r="AB72" s="46">
        <f>SUM(E72:AA72)</f>
        <v>39.200000000000003</v>
      </c>
      <c r="AC72" s="22"/>
    </row>
    <row r="73" spans="1:29" ht="46.8" x14ac:dyDescent="0.25">
      <c r="A73" s="57">
        <v>67</v>
      </c>
      <c r="B73" s="3" t="s">
        <v>12</v>
      </c>
      <c r="C73" s="3" t="s">
        <v>13</v>
      </c>
      <c r="D73" s="10">
        <v>3</v>
      </c>
      <c r="E73" s="20">
        <v>2</v>
      </c>
      <c r="F73" s="7">
        <v>1</v>
      </c>
      <c r="G73" s="7">
        <v>4</v>
      </c>
      <c r="H73" s="20">
        <v>6</v>
      </c>
      <c r="I73" s="20">
        <v>2</v>
      </c>
      <c r="J73" s="20">
        <v>1</v>
      </c>
      <c r="K73" s="20">
        <v>1</v>
      </c>
      <c r="L73" s="20">
        <v>1</v>
      </c>
      <c r="M73" s="20">
        <v>2</v>
      </c>
      <c r="N73" s="20">
        <v>0</v>
      </c>
      <c r="O73" s="20">
        <v>0</v>
      </c>
      <c r="P73" s="20">
        <v>1</v>
      </c>
      <c r="Q73" s="20">
        <v>0</v>
      </c>
      <c r="R73" s="20">
        <v>0</v>
      </c>
      <c r="S73" s="20">
        <v>0</v>
      </c>
      <c r="T73" s="20">
        <v>2</v>
      </c>
      <c r="U73" s="20">
        <v>5</v>
      </c>
      <c r="V73" s="20">
        <v>2</v>
      </c>
      <c r="W73" s="20">
        <v>2</v>
      </c>
      <c r="X73" s="20">
        <v>0</v>
      </c>
      <c r="Y73" s="20">
        <v>2</v>
      </c>
      <c r="Z73" s="20">
        <v>5</v>
      </c>
      <c r="AA73" s="20">
        <v>0</v>
      </c>
      <c r="AB73" s="46">
        <f>SUM(E73:AA73)</f>
        <v>39</v>
      </c>
      <c r="AC73" s="22"/>
    </row>
    <row r="74" spans="1:29" ht="46.8" x14ac:dyDescent="0.25">
      <c r="A74" s="57">
        <v>68</v>
      </c>
      <c r="B74" s="3" t="s">
        <v>246</v>
      </c>
      <c r="C74" s="3" t="s">
        <v>240</v>
      </c>
      <c r="D74" s="10">
        <v>4</v>
      </c>
      <c r="E74" s="20">
        <v>2.5</v>
      </c>
      <c r="F74" s="7">
        <v>0</v>
      </c>
      <c r="G74" s="7">
        <v>3</v>
      </c>
      <c r="H74" s="20">
        <v>7</v>
      </c>
      <c r="I74" s="20">
        <v>0</v>
      </c>
      <c r="J74" s="20">
        <v>1</v>
      </c>
      <c r="K74" s="20">
        <v>0</v>
      </c>
      <c r="L74" s="20">
        <v>2</v>
      </c>
      <c r="M74" s="20">
        <v>2</v>
      </c>
      <c r="N74" s="20">
        <v>1</v>
      </c>
      <c r="O74" s="20">
        <v>1</v>
      </c>
      <c r="P74" s="20">
        <v>1</v>
      </c>
      <c r="Q74" s="20">
        <v>4</v>
      </c>
      <c r="R74" s="20">
        <v>0</v>
      </c>
      <c r="S74" s="20">
        <v>1</v>
      </c>
      <c r="T74" s="20">
        <v>0</v>
      </c>
      <c r="U74" s="20">
        <v>4</v>
      </c>
      <c r="V74" s="20">
        <v>2</v>
      </c>
      <c r="W74" s="20">
        <v>0</v>
      </c>
      <c r="X74" s="20">
        <v>0</v>
      </c>
      <c r="Y74" s="20">
        <v>2</v>
      </c>
      <c r="Z74" s="20">
        <v>5</v>
      </c>
      <c r="AA74" s="20">
        <v>0</v>
      </c>
      <c r="AB74" s="46">
        <f>SUM(E74:AA74)</f>
        <v>38.5</v>
      </c>
      <c r="AC74" s="22"/>
    </row>
    <row r="75" spans="1:29" ht="46.8" x14ac:dyDescent="0.25">
      <c r="A75" s="57">
        <v>69</v>
      </c>
      <c r="B75" s="3" t="s">
        <v>2</v>
      </c>
      <c r="C75" s="3" t="s">
        <v>3</v>
      </c>
      <c r="D75" s="10">
        <v>4</v>
      </c>
      <c r="E75" s="20">
        <v>2.5</v>
      </c>
      <c r="F75" s="7">
        <v>0.9</v>
      </c>
      <c r="G75" s="7">
        <v>3</v>
      </c>
      <c r="H75" s="20">
        <v>4</v>
      </c>
      <c r="I75" s="20">
        <v>0</v>
      </c>
      <c r="J75" s="20">
        <v>1</v>
      </c>
      <c r="K75" s="20">
        <v>1</v>
      </c>
      <c r="L75" s="20">
        <v>0</v>
      </c>
      <c r="M75" s="20">
        <v>0</v>
      </c>
      <c r="N75" s="20">
        <v>0</v>
      </c>
      <c r="O75" s="20">
        <v>0</v>
      </c>
      <c r="P75" s="20">
        <v>2</v>
      </c>
      <c r="Q75" s="20">
        <v>0</v>
      </c>
      <c r="R75" s="20">
        <v>0</v>
      </c>
      <c r="S75" s="20">
        <v>0</v>
      </c>
      <c r="T75" s="20">
        <v>5</v>
      </c>
      <c r="U75" s="20">
        <v>5</v>
      </c>
      <c r="V75" s="20">
        <v>1</v>
      </c>
      <c r="W75" s="20">
        <v>2</v>
      </c>
      <c r="X75" s="20">
        <v>0</v>
      </c>
      <c r="Y75" s="20">
        <v>3</v>
      </c>
      <c r="Z75" s="20">
        <v>5</v>
      </c>
      <c r="AA75" s="20">
        <v>3</v>
      </c>
      <c r="AB75" s="46">
        <f>SUM(E75:AA75)</f>
        <v>38.4</v>
      </c>
      <c r="AC75" s="22"/>
    </row>
    <row r="76" spans="1:29" ht="62.4" x14ac:dyDescent="0.25">
      <c r="A76" s="57">
        <v>70</v>
      </c>
      <c r="B76" s="3" t="s">
        <v>131</v>
      </c>
      <c r="C76" s="3" t="s">
        <v>130</v>
      </c>
      <c r="D76" s="10">
        <v>4</v>
      </c>
      <c r="E76" s="20">
        <v>2</v>
      </c>
      <c r="F76" s="7">
        <v>1.7</v>
      </c>
      <c r="G76" s="7">
        <v>3</v>
      </c>
      <c r="H76" s="20">
        <v>7</v>
      </c>
      <c r="I76" s="20">
        <v>1</v>
      </c>
      <c r="J76" s="20">
        <v>0</v>
      </c>
      <c r="K76" s="20">
        <v>1</v>
      </c>
      <c r="L76" s="20">
        <v>3</v>
      </c>
      <c r="M76" s="20">
        <v>0</v>
      </c>
      <c r="N76" s="20">
        <v>0</v>
      </c>
      <c r="O76" s="20">
        <v>1</v>
      </c>
      <c r="P76" s="20">
        <v>4</v>
      </c>
      <c r="Q76" s="20">
        <v>2</v>
      </c>
      <c r="R76" s="20">
        <v>0</v>
      </c>
      <c r="S76" s="20">
        <v>0</v>
      </c>
      <c r="T76" s="20">
        <v>0</v>
      </c>
      <c r="U76" s="20">
        <v>3</v>
      </c>
      <c r="V76" s="20">
        <v>2</v>
      </c>
      <c r="W76" s="20">
        <v>0</v>
      </c>
      <c r="X76" s="20">
        <v>0</v>
      </c>
      <c r="Y76" s="20">
        <v>2</v>
      </c>
      <c r="Z76" s="20">
        <v>5</v>
      </c>
      <c r="AA76" s="20">
        <v>0</v>
      </c>
      <c r="AB76" s="46">
        <f>SUM(E76:AA76)</f>
        <v>37.700000000000003</v>
      </c>
      <c r="AC76" s="22"/>
    </row>
    <row r="77" spans="1:29" ht="46.8" x14ac:dyDescent="0.25">
      <c r="A77" s="57">
        <v>71</v>
      </c>
      <c r="B77" s="3" t="s">
        <v>181</v>
      </c>
      <c r="C77" s="3" t="s">
        <v>180</v>
      </c>
      <c r="D77" s="10">
        <v>4</v>
      </c>
      <c r="E77" s="20">
        <v>2</v>
      </c>
      <c r="F77" s="7">
        <v>0.3</v>
      </c>
      <c r="G77" s="7">
        <v>0</v>
      </c>
      <c r="H77" s="20">
        <v>4</v>
      </c>
      <c r="I77" s="20">
        <v>1</v>
      </c>
      <c r="J77" s="20">
        <v>1</v>
      </c>
      <c r="K77" s="20">
        <v>1</v>
      </c>
      <c r="L77" s="20">
        <v>1</v>
      </c>
      <c r="M77" s="20">
        <v>1</v>
      </c>
      <c r="N77" s="20">
        <v>0</v>
      </c>
      <c r="O77" s="20">
        <v>0</v>
      </c>
      <c r="P77" s="20">
        <v>2</v>
      </c>
      <c r="Q77" s="20">
        <v>7</v>
      </c>
      <c r="R77" s="20">
        <v>0</v>
      </c>
      <c r="S77" s="20">
        <v>1</v>
      </c>
      <c r="T77" s="20">
        <v>0</v>
      </c>
      <c r="U77" s="20">
        <v>5</v>
      </c>
      <c r="V77" s="20">
        <v>2</v>
      </c>
      <c r="W77" s="20">
        <v>2</v>
      </c>
      <c r="X77" s="20">
        <v>0</v>
      </c>
      <c r="Y77" s="20">
        <v>2</v>
      </c>
      <c r="Z77" s="20">
        <v>5</v>
      </c>
      <c r="AA77" s="20">
        <v>0</v>
      </c>
      <c r="AB77" s="46">
        <f>SUM(E77:AA77)</f>
        <v>37.299999999999997</v>
      </c>
      <c r="AC77" s="22"/>
    </row>
    <row r="78" spans="1:29" ht="31.2" x14ac:dyDescent="0.25">
      <c r="A78" s="57">
        <v>72</v>
      </c>
      <c r="B78" s="3" t="s">
        <v>104</v>
      </c>
      <c r="C78" s="3" t="s">
        <v>97</v>
      </c>
      <c r="D78" s="10">
        <v>4</v>
      </c>
      <c r="E78" s="20">
        <v>3</v>
      </c>
      <c r="F78" s="7">
        <v>0.3</v>
      </c>
      <c r="G78" s="7">
        <v>0</v>
      </c>
      <c r="H78" s="20">
        <v>9</v>
      </c>
      <c r="I78" s="20">
        <v>1</v>
      </c>
      <c r="J78" s="20">
        <v>1</v>
      </c>
      <c r="K78" s="20">
        <v>0</v>
      </c>
      <c r="L78" s="20">
        <v>1</v>
      </c>
      <c r="M78" s="20">
        <v>2</v>
      </c>
      <c r="N78" s="20">
        <v>0</v>
      </c>
      <c r="O78" s="20">
        <v>1</v>
      </c>
      <c r="P78" s="20">
        <v>3</v>
      </c>
      <c r="Q78" s="20">
        <v>7</v>
      </c>
      <c r="R78" s="20">
        <v>0</v>
      </c>
      <c r="S78" s="20">
        <v>1</v>
      </c>
      <c r="T78" s="20">
        <v>0</v>
      </c>
      <c r="U78" s="20">
        <v>5</v>
      </c>
      <c r="V78" s="20">
        <v>0</v>
      </c>
      <c r="W78" s="20">
        <v>0</v>
      </c>
      <c r="X78" s="20">
        <v>0</v>
      </c>
      <c r="Y78" s="20">
        <v>3</v>
      </c>
      <c r="Z78" s="20">
        <v>0</v>
      </c>
      <c r="AA78" s="20">
        <v>0</v>
      </c>
      <c r="AB78" s="46">
        <f>SUM(E78:AA78)</f>
        <v>37.299999999999997</v>
      </c>
      <c r="AC78" s="22"/>
    </row>
    <row r="79" spans="1:29" ht="46.8" x14ac:dyDescent="0.25">
      <c r="A79" s="57">
        <v>73</v>
      </c>
      <c r="B79" s="3" t="s">
        <v>48</v>
      </c>
      <c r="C79" s="3" t="s">
        <v>49</v>
      </c>
      <c r="D79" s="10">
        <v>4</v>
      </c>
      <c r="E79" s="20">
        <v>1.5</v>
      </c>
      <c r="F79" s="7">
        <v>0</v>
      </c>
      <c r="G79" s="7">
        <v>1</v>
      </c>
      <c r="H79" s="20">
        <v>8</v>
      </c>
      <c r="I79" s="20">
        <v>0</v>
      </c>
      <c r="J79" s="20">
        <v>1</v>
      </c>
      <c r="K79" s="20">
        <v>1</v>
      </c>
      <c r="L79" s="20">
        <v>1</v>
      </c>
      <c r="M79" s="20">
        <v>1</v>
      </c>
      <c r="N79" s="20">
        <v>0</v>
      </c>
      <c r="O79" s="20">
        <v>0</v>
      </c>
      <c r="P79" s="20">
        <v>2</v>
      </c>
      <c r="Q79" s="20">
        <v>3</v>
      </c>
      <c r="R79" s="20">
        <v>0</v>
      </c>
      <c r="S79" s="20">
        <v>1</v>
      </c>
      <c r="T79" s="20">
        <v>0</v>
      </c>
      <c r="U79" s="20">
        <v>5</v>
      </c>
      <c r="V79" s="20">
        <v>2</v>
      </c>
      <c r="W79" s="20">
        <v>2</v>
      </c>
      <c r="X79" s="20">
        <v>0</v>
      </c>
      <c r="Y79" s="20">
        <v>2</v>
      </c>
      <c r="Z79" s="20">
        <v>5</v>
      </c>
      <c r="AA79" s="20">
        <v>0</v>
      </c>
      <c r="AB79" s="46">
        <f>SUM(E79:AA79)</f>
        <v>36.5</v>
      </c>
      <c r="AC79" s="22"/>
    </row>
    <row r="80" spans="1:29" ht="46.8" x14ac:dyDescent="0.25">
      <c r="A80" s="57">
        <v>74</v>
      </c>
      <c r="B80" s="3" t="s">
        <v>204</v>
      </c>
      <c r="C80" s="3" t="s">
        <v>201</v>
      </c>
      <c r="D80" s="10">
        <v>4</v>
      </c>
      <c r="E80" s="20">
        <v>2.5</v>
      </c>
      <c r="F80" s="7">
        <v>0.8</v>
      </c>
      <c r="G80" s="7">
        <v>0</v>
      </c>
      <c r="H80" s="20">
        <v>8</v>
      </c>
      <c r="I80" s="20">
        <v>0</v>
      </c>
      <c r="J80" s="20">
        <v>1</v>
      </c>
      <c r="K80" s="20">
        <v>2</v>
      </c>
      <c r="L80" s="20">
        <v>4</v>
      </c>
      <c r="M80" s="20">
        <v>2</v>
      </c>
      <c r="N80" s="20">
        <v>0</v>
      </c>
      <c r="O80" s="20">
        <v>1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4</v>
      </c>
      <c r="V80" s="20">
        <v>1</v>
      </c>
      <c r="W80" s="20">
        <v>2</v>
      </c>
      <c r="X80" s="20">
        <v>0</v>
      </c>
      <c r="Y80" s="20">
        <v>2</v>
      </c>
      <c r="Z80" s="20">
        <v>5</v>
      </c>
      <c r="AA80" s="20">
        <v>1</v>
      </c>
      <c r="AB80" s="46">
        <f>SUM(E80:AA80)</f>
        <v>36.299999999999997</v>
      </c>
      <c r="AC80" s="22"/>
    </row>
    <row r="81" spans="1:29" ht="46.8" x14ac:dyDescent="0.25">
      <c r="A81" s="57">
        <v>75</v>
      </c>
      <c r="B81" s="3" t="s">
        <v>65</v>
      </c>
      <c r="C81" s="3" t="s">
        <v>63</v>
      </c>
      <c r="D81" s="10" t="s">
        <v>66</v>
      </c>
      <c r="E81" s="20">
        <v>2.5</v>
      </c>
      <c r="F81" s="20">
        <v>1.7</v>
      </c>
      <c r="G81" s="20">
        <v>0</v>
      </c>
      <c r="H81" s="20">
        <v>10</v>
      </c>
      <c r="I81" s="20">
        <v>1</v>
      </c>
      <c r="J81" s="20">
        <v>1</v>
      </c>
      <c r="K81" s="20">
        <v>1</v>
      </c>
      <c r="L81" s="20">
        <v>2</v>
      </c>
      <c r="M81" s="20">
        <v>1</v>
      </c>
      <c r="N81" s="20">
        <v>0</v>
      </c>
      <c r="O81" s="20">
        <v>1</v>
      </c>
      <c r="P81" s="20">
        <v>8</v>
      </c>
      <c r="Q81" s="20">
        <v>1</v>
      </c>
      <c r="R81" s="20">
        <v>0</v>
      </c>
      <c r="S81" s="20">
        <v>0</v>
      </c>
      <c r="T81" s="20">
        <v>0</v>
      </c>
      <c r="U81" s="20">
        <v>4</v>
      </c>
      <c r="V81" s="20">
        <v>0</v>
      </c>
      <c r="W81" s="20">
        <v>0</v>
      </c>
      <c r="X81" s="20">
        <v>0</v>
      </c>
      <c r="Y81" s="20">
        <v>2</v>
      </c>
      <c r="Z81" s="20">
        <v>0</v>
      </c>
      <c r="AA81" s="20">
        <v>0</v>
      </c>
      <c r="AB81" s="46">
        <f>SUM(E81:AA81)</f>
        <v>36.200000000000003</v>
      </c>
      <c r="AC81" s="22"/>
    </row>
    <row r="82" spans="1:29" ht="46.8" x14ac:dyDescent="0.25">
      <c r="A82" s="57">
        <v>76</v>
      </c>
      <c r="B82" s="3" t="s">
        <v>260</v>
      </c>
      <c r="C82" s="3" t="s">
        <v>240</v>
      </c>
      <c r="D82" s="10">
        <v>4</v>
      </c>
      <c r="E82" s="20">
        <v>2</v>
      </c>
      <c r="F82" s="7">
        <v>0</v>
      </c>
      <c r="G82" s="7">
        <v>0</v>
      </c>
      <c r="H82" s="20">
        <v>7</v>
      </c>
      <c r="I82" s="20">
        <v>0</v>
      </c>
      <c r="J82" s="20">
        <v>0</v>
      </c>
      <c r="K82" s="20">
        <v>1</v>
      </c>
      <c r="L82" s="20">
        <v>6</v>
      </c>
      <c r="M82" s="20">
        <v>1</v>
      </c>
      <c r="N82" s="20">
        <v>0</v>
      </c>
      <c r="O82" s="20">
        <v>1</v>
      </c>
      <c r="P82" s="20">
        <v>5</v>
      </c>
      <c r="Q82" s="20">
        <v>5</v>
      </c>
      <c r="R82" s="20">
        <v>0</v>
      </c>
      <c r="S82" s="20">
        <v>0</v>
      </c>
      <c r="T82" s="20">
        <v>0</v>
      </c>
      <c r="U82" s="20">
        <v>5</v>
      </c>
      <c r="V82" s="20">
        <v>1</v>
      </c>
      <c r="W82" s="20">
        <v>0</v>
      </c>
      <c r="X82" s="20">
        <v>0</v>
      </c>
      <c r="Y82" s="20">
        <v>2</v>
      </c>
      <c r="Z82" s="20">
        <v>0</v>
      </c>
      <c r="AA82" s="20">
        <v>0</v>
      </c>
      <c r="AB82" s="46">
        <f>SUM(E82:AA82)</f>
        <v>36</v>
      </c>
      <c r="AC82" s="22"/>
    </row>
    <row r="83" spans="1:29" ht="46.8" x14ac:dyDescent="0.25">
      <c r="A83" s="57">
        <v>77</v>
      </c>
      <c r="B83" s="3" t="s">
        <v>72</v>
      </c>
      <c r="C83" s="3" t="s">
        <v>71</v>
      </c>
      <c r="D83" s="10">
        <v>4</v>
      </c>
      <c r="E83" s="20">
        <v>2.5</v>
      </c>
      <c r="F83" s="7">
        <v>0.3</v>
      </c>
      <c r="G83" s="7">
        <v>3</v>
      </c>
      <c r="H83" s="20">
        <v>8</v>
      </c>
      <c r="I83" s="20">
        <v>0</v>
      </c>
      <c r="J83" s="20">
        <v>1</v>
      </c>
      <c r="K83" s="20">
        <v>1</v>
      </c>
      <c r="L83" s="20">
        <v>0</v>
      </c>
      <c r="M83" s="20">
        <v>0</v>
      </c>
      <c r="N83" s="20">
        <v>0</v>
      </c>
      <c r="O83" s="20">
        <v>0</v>
      </c>
      <c r="P83" s="20">
        <v>3</v>
      </c>
      <c r="Q83" s="20">
        <v>3</v>
      </c>
      <c r="R83" s="20">
        <v>0</v>
      </c>
      <c r="S83" s="20">
        <v>2</v>
      </c>
      <c r="T83" s="20">
        <v>0</v>
      </c>
      <c r="U83" s="20">
        <v>3</v>
      </c>
      <c r="V83" s="20">
        <v>0</v>
      </c>
      <c r="W83" s="20">
        <v>2</v>
      </c>
      <c r="X83" s="20">
        <v>0</v>
      </c>
      <c r="Y83" s="20">
        <v>2</v>
      </c>
      <c r="Z83" s="20">
        <v>5</v>
      </c>
      <c r="AA83" s="20">
        <v>0</v>
      </c>
      <c r="AB83" s="46">
        <f>SUM(E83:AA83)</f>
        <v>35.799999999999997</v>
      </c>
      <c r="AC83" s="22"/>
    </row>
    <row r="84" spans="1:29" ht="78" x14ac:dyDescent="0.25">
      <c r="A84" s="57">
        <v>78</v>
      </c>
      <c r="B84" s="3" t="s">
        <v>84</v>
      </c>
      <c r="C84" s="3" t="s">
        <v>83</v>
      </c>
      <c r="D84" s="10">
        <v>4</v>
      </c>
      <c r="E84" s="20">
        <v>2.5</v>
      </c>
      <c r="F84" s="7">
        <v>1.9</v>
      </c>
      <c r="G84" s="7">
        <v>1</v>
      </c>
      <c r="H84" s="20">
        <v>4</v>
      </c>
      <c r="I84" s="20">
        <v>0</v>
      </c>
      <c r="J84" s="20">
        <v>0</v>
      </c>
      <c r="K84" s="20">
        <v>2</v>
      </c>
      <c r="L84" s="20">
        <v>5</v>
      </c>
      <c r="M84" s="20">
        <v>0</v>
      </c>
      <c r="N84" s="20">
        <v>0</v>
      </c>
      <c r="O84" s="20">
        <v>1</v>
      </c>
      <c r="P84" s="20">
        <v>4</v>
      </c>
      <c r="Q84" s="20">
        <v>0</v>
      </c>
      <c r="R84" s="20">
        <v>0</v>
      </c>
      <c r="S84" s="20">
        <v>0</v>
      </c>
      <c r="T84" s="20">
        <v>0</v>
      </c>
      <c r="U84" s="20">
        <v>3</v>
      </c>
      <c r="V84" s="20">
        <v>1</v>
      </c>
      <c r="W84" s="20">
        <v>2</v>
      </c>
      <c r="X84" s="20">
        <v>0</v>
      </c>
      <c r="Y84" s="20">
        <v>3</v>
      </c>
      <c r="Z84" s="20">
        <v>5</v>
      </c>
      <c r="AA84" s="20">
        <v>0</v>
      </c>
      <c r="AB84" s="46">
        <f>SUM(E84:AA84)</f>
        <v>35.4</v>
      </c>
      <c r="AC84" s="22"/>
    </row>
    <row r="85" spans="1:29" ht="62.4" x14ac:dyDescent="0.25">
      <c r="A85" s="57">
        <v>79</v>
      </c>
      <c r="B85" s="3" t="s">
        <v>112</v>
      </c>
      <c r="C85" s="3" t="s">
        <v>113</v>
      </c>
      <c r="D85" s="10">
        <v>4</v>
      </c>
      <c r="E85" s="20">
        <v>4</v>
      </c>
      <c r="F85" s="7">
        <v>0.3</v>
      </c>
      <c r="G85" s="7">
        <v>1</v>
      </c>
      <c r="H85" s="20">
        <v>6</v>
      </c>
      <c r="I85" s="20">
        <v>1</v>
      </c>
      <c r="J85" s="20">
        <v>1</v>
      </c>
      <c r="K85" s="20">
        <v>2</v>
      </c>
      <c r="L85" s="20">
        <v>2</v>
      </c>
      <c r="M85" s="20">
        <v>2</v>
      </c>
      <c r="N85" s="20">
        <v>0</v>
      </c>
      <c r="O85" s="20">
        <v>1</v>
      </c>
      <c r="P85" s="20">
        <v>3</v>
      </c>
      <c r="Q85" s="20">
        <v>3</v>
      </c>
      <c r="R85" s="20">
        <v>0</v>
      </c>
      <c r="S85" s="20">
        <v>0</v>
      </c>
      <c r="T85" s="20">
        <v>0</v>
      </c>
      <c r="U85" s="20">
        <v>3</v>
      </c>
      <c r="V85" s="20">
        <v>2</v>
      </c>
      <c r="W85" s="20">
        <v>2</v>
      </c>
      <c r="X85" s="20">
        <v>0</v>
      </c>
      <c r="Y85" s="20">
        <v>2</v>
      </c>
      <c r="Z85" s="20">
        <v>0</v>
      </c>
      <c r="AA85" s="20">
        <v>0</v>
      </c>
      <c r="AB85" s="46">
        <f>SUM(E85:AA85)</f>
        <v>35.299999999999997</v>
      </c>
      <c r="AC85" s="22"/>
    </row>
    <row r="86" spans="1:29" ht="62.4" x14ac:dyDescent="0.25">
      <c r="A86" s="57">
        <v>80</v>
      </c>
      <c r="B86" s="3" t="s">
        <v>85</v>
      </c>
      <c r="C86" s="3" t="s">
        <v>81</v>
      </c>
      <c r="D86" s="10">
        <v>4</v>
      </c>
      <c r="E86" s="20">
        <v>3</v>
      </c>
      <c r="F86" s="7">
        <v>0.2</v>
      </c>
      <c r="G86" s="7">
        <v>1</v>
      </c>
      <c r="H86" s="20">
        <v>6</v>
      </c>
      <c r="I86" s="20">
        <v>0</v>
      </c>
      <c r="J86" s="20">
        <v>1</v>
      </c>
      <c r="K86" s="20">
        <v>1</v>
      </c>
      <c r="L86" s="20">
        <v>2</v>
      </c>
      <c r="M86" s="20">
        <v>2</v>
      </c>
      <c r="N86" s="20">
        <v>0</v>
      </c>
      <c r="O86" s="20">
        <v>1</v>
      </c>
      <c r="P86" s="20">
        <v>3</v>
      </c>
      <c r="Q86" s="20">
        <v>0</v>
      </c>
      <c r="R86" s="20">
        <v>0</v>
      </c>
      <c r="S86" s="20">
        <v>0</v>
      </c>
      <c r="T86" s="20">
        <v>0</v>
      </c>
      <c r="U86" s="20">
        <v>3</v>
      </c>
      <c r="V86" s="20">
        <v>2</v>
      </c>
      <c r="W86" s="20">
        <v>0</v>
      </c>
      <c r="X86" s="20">
        <v>0</v>
      </c>
      <c r="Y86" s="20">
        <v>2</v>
      </c>
      <c r="Z86" s="20">
        <v>5</v>
      </c>
      <c r="AA86" s="20">
        <v>3</v>
      </c>
      <c r="AB86" s="46">
        <f>SUM(E86:AA86)</f>
        <v>35.200000000000003</v>
      </c>
      <c r="AC86" s="22"/>
    </row>
    <row r="87" spans="1:29" ht="46.8" x14ac:dyDescent="0.25">
      <c r="A87" s="57">
        <v>81</v>
      </c>
      <c r="B87" s="3" t="s">
        <v>105</v>
      </c>
      <c r="C87" s="3" t="s">
        <v>59</v>
      </c>
      <c r="D87" s="10">
        <v>4</v>
      </c>
      <c r="E87" s="20">
        <v>3</v>
      </c>
      <c r="F87" s="7">
        <v>0.2</v>
      </c>
      <c r="G87" s="7">
        <v>2</v>
      </c>
      <c r="H87" s="20">
        <v>9</v>
      </c>
      <c r="I87" s="20">
        <v>0</v>
      </c>
      <c r="J87" s="20">
        <v>1</v>
      </c>
      <c r="K87" s="20">
        <v>1</v>
      </c>
      <c r="L87" s="20">
        <v>1</v>
      </c>
      <c r="M87" s="20">
        <v>1</v>
      </c>
      <c r="N87" s="20">
        <v>0</v>
      </c>
      <c r="O87" s="20">
        <v>1</v>
      </c>
      <c r="P87" s="20">
        <v>5</v>
      </c>
      <c r="Q87" s="20">
        <v>1</v>
      </c>
      <c r="R87" s="20">
        <v>0</v>
      </c>
      <c r="S87" s="20">
        <v>0</v>
      </c>
      <c r="T87" s="20">
        <v>0</v>
      </c>
      <c r="U87" s="20">
        <v>5</v>
      </c>
      <c r="V87" s="20">
        <v>0</v>
      </c>
      <c r="W87" s="20">
        <v>0</v>
      </c>
      <c r="X87" s="20">
        <v>0</v>
      </c>
      <c r="Y87" s="20">
        <v>2</v>
      </c>
      <c r="Z87" s="20">
        <v>0</v>
      </c>
      <c r="AA87" s="20">
        <v>3</v>
      </c>
      <c r="AB87" s="46">
        <f>SUM(E87:AA87)</f>
        <v>35.200000000000003</v>
      </c>
      <c r="AC87" s="22"/>
    </row>
    <row r="88" spans="1:29" ht="46.8" x14ac:dyDescent="0.25">
      <c r="A88" s="57">
        <v>82</v>
      </c>
      <c r="B88" s="3" t="s">
        <v>227</v>
      </c>
      <c r="C88" s="3" t="s">
        <v>215</v>
      </c>
      <c r="D88" s="10">
        <v>4</v>
      </c>
      <c r="E88" s="20">
        <v>2</v>
      </c>
      <c r="F88" s="7">
        <v>1.9</v>
      </c>
      <c r="G88" s="7">
        <v>0</v>
      </c>
      <c r="H88" s="20">
        <v>4</v>
      </c>
      <c r="I88" s="20">
        <v>1</v>
      </c>
      <c r="J88" s="20">
        <v>0</v>
      </c>
      <c r="K88" s="20">
        <v>1</v>
      </c>
      <c r="L88" s="20">
        <v>4</v>
      </c>
      <c r="M88" s="20">
        <v>1</v>
      </c>
      <c r="N88" s="20">
        <v>0</v>
      </c>
      <c r="O88" s="20">
        <v>1</v>
      </c>
      <c r="P88" s="20">
        <v>4</v>
      </c>
      <c r="Q88" s="20">
        <v>2</v>
      </c>
      <c r="R88" s="20">
        <v>0</v>
      </c>
      <c r="S88" s="20">
        <v>0</v>
      </c>
      <c r="T88" s="20">
        <v>0</v>
      </c>
      <c r="U88" s="20">
        <v>4</v>
      </c>
      <c r="V88" s="20">
        <v>2</v>
      </c>
      <c r="W88" s="20">
        <v>0</v>
      </c>
      <c r="X88" s="20">
        <v>0</v>
      </c>
      <c r="Y88" s="20">
        <v>2</v>
      </c>
      <c r="Z88" s="20">
        <v>5</v>
      </c>
      <c r="AA88" s="20">
        <v>0</v>
      </c>
      <c r="AB88" s="46">
        <f>SUM(E88:AA88)</f>
        <v>34.9</v>
      </c>
      <c r="AC88" s="22"/>
    </row>
    <row r="89" spans="1:29" ht="46.8" x14ac:dyDescent="0.25">
      <c r="A89" s="57">
        <v>83</v>
      </c>
      <c r="B89" s="3" t="s">
        <v>195</v>
      </c>
      <c r="C89" s="3" t="s">
        <v>196</v>
      </c>
      <c r="D89" s="10">
        <v>4</v>
      </c>
      <c r="E89" s="20">
        <v>2</v>
      </c>
      <c r="F89" s="7">
        <v>1.9</v>
      </c>
      <c r="G89" s="7">
        <v>0</v>
      </c>
      <c r="H89" s="20">
        <v>3</v>
      </c>
      <c r="I89" s="20">
        <v>0</v>
      </c>
      <c r="J89" s="20">
        <v>0</v>
      </c>
      <c r="K89" s="20">
        <v>1</v>
      </c>
      <c r="L89" s="20">
        <v>3</v>
      </c>
      <c r="M89" s="20">
        <v>0</v>
      </c>
      <c r="N89" s="20">
        <v>0</v>
      </c>
      <c r="O89" s="20">
        <v>1</v>
      </c>
      <c r="P89" s="20">
        <v>5</v>
      </c>
      <c r="Q89" s="20">
        <v>0</v>
      </c>
      <c r="R89" s="20">
        <v>0</v>
      </c>
      <c r="S89" s="20">
        <v>0</v>
      </c>
      <c r="T89" s="20">
        <v>5</v>
      </c>
      <c r="U89" s="20">
        <v>4</v>
      </c>
      <c r="V89" s="20">
        <v>2</v>
      </c>
      <c r="W89" s="20">
        <v>0</v>
      </c>
      <c r="X89" s="20">
        <v>0</v>
      </c>
      <c r="Y89" s="20">
        <v>2</v>
      </c>
      <c r="Z89" s="20">
        <v>5</v>
      </c>
      <c r="AA89" s="20">
        <v>0</v>
      </c>
      <c r="AB89" s="46">
        <f>SUM(E89:AA89)</f>
        <v>34.9</v>
      </c>
      <c r="AC89" s="22"/>
    </row>
    <row r="90" spans="1:29" ht="46.8" x14ac:dyDescent="0.25">
      <c r="A90" s="57">
        <v>84</v>
      </c>
      <c r="B90" s="3" t="s">
        <v>223</v>
      </c>
      <c r="C90" s="3" t="s">
        <v>215</v>
      </c>
      <c r="D90" s="10">
        <v>4</v>
      </c>
      <c r="E90" s="20">
        <v>3</v>
      </c>
      <c r="F90" s="7">
        <v>1.1000000000000001</v>
      </c>
      <c r="G90" s="7">
        <v>0</v>
      </c>
      <c r="H90" s="20">
        <v>5</v>
      </c>
      <c r="I90" s="20">
        <v>1</v>
      </c>
      <c r="J90" s="20">
        <v>1</v>
      </c>
      <c r="K90" s="20">
        <v>0</v>
      </c>
      <c r="L90" s="20">
        <v>3</v>
      </c>
      <c r="M90" s="20">
        <v>2</v>
      </c>
      <c r="N90" s="20">
        <v>0</v>
      </c>
      <c r="O90" s="20">
        <v>0</v>
      </c>
      <c r="P90" s="20">
        <v>1</v>
      </c>
      <c r="Q90" s="20">
        <v>1</v>
      </c>
      <c r="R90" s="20">
        <v>0</v>
      </c>
      <c r="S90" s="20">
        <v>0</v>
      </c>
      <c r="T90" s="20">
        <v>0</v>
      </c>
      <c r="U90" s="20">
        <v>3</v>
      </c>
      <c r="V90" s="20">
        <v>1</v>
      </c>
      <c r="W90" s="20">
        <v>0</v>
      </c>
      <c r="X90" s="20">
        <v>0</v>
      </c>
      <c r="Y90" s="20">
        <v>3</v>
      </c>
      <c r="Z90" s="20">
        <v>5</v>
      </c>
      <c r="AA90" s="20">
        <v>3</v>
      </c>
      <c r="AB90" s="46">
        <f>SUM(E90:AA90)</f>
        <v>33.1</v>
      </c>
      <c r="AC90" s="22"/>
    </row>
    <row r="91" spans="1:29" ht="46.8" x14ac:dyDescent="0.25">
      <c r="A91" s="57">
        <v>85</v>
      </c>
      <c r="B91" s="3" t="s">
        <v>23</v>
      </c>
      <c r="C91" s="3" t="s">
        <v>24</v>
      </c>
      <c r="D91" s="10">
        <v>3</v>
      </c>
      <c r="E91" s="20">
        <v>2</v>
      </c>
      <c r="F91" s="7">
        <v>0.1</v>
      </c>
      <c r="G91" s="7">
        <v>0</v>
      </c>
      <c r="H91" s="20">
        <v>5</v>
      </c>
      <c r="I91" s="20">
        <v>1</v>
      </c>
      <c r="J91" s="20">
        <v>0</v>
      </c>
      <c r="K91" s="20">
        <v>0</v>
      </c>
      <c r="L91" s="20">
        <v>2</v>
      </c>
      <c r="M91" s="20">
        <v>2</v>
      </c>
      <c r="N91" s="20">
        <v>0</v>
      </c>
      <c r="O91" s="20">
        <v>1</v>
      </c>
      <c r="P91" s="20">
        <v>2</v>
      </c>
      <c r="Q91" s="20">
        <v>2</v>
      </c>
      <c r="R91" s="20">
        <v>0</v>
      </c>
      <c r="S91" s="20">
        <v>0</v>
      </c>
      <c r="T91" s="20">
        <v>5</v>
      </c>
      <c r="U91" s="20">
        <v>5</v>
      </c>
      <c r="V91" s="20">
        <v>1</v>
      </c>
      <c r="W91" s="20">
        <v>0</v>
      </c>
      <c r="X91" s="20">
        <v>0</v>
      </c>
      <c r="Y91" s="20">
        <v>2</v>
      </c>
      <c r="Z91" s="20">
        <v>0</v>
      </c>
      <c r="AA91" s="20">
        <v>3</v>
      </c>
      <c r="AB91" s="46">
        <f>SUM(E91:AA91)</f>
        <v>33.1</v>
      </c>
      <c r="AC91" s="22"/>
    </row>
    <row r="92" spans="1:29" ht="46.8" x14ac:dyDescent="0.25">
      <c r="A92" s="57">
        <v>86</v>
      </c>
      <c r="B92" s="3" t="s">
        <v>25</v>
      </c>
      <c r="C92" s="3" t="s">
        <v>24</v>
      </c>
      <c r="D92" s="10">
        <v>3</v>
      </c>
      <c r="E92" s="20">
        <v>2</v>
      </c>
      <c r="F92" s="7">
        <v>0.5</v>
      </c>
      <c r="G92" s="7">
        <v>0</v>
      </c>
      <c r="H92" s="20">
        <v>8</v>
      </c>
      <c r="I92" s="20">
        <v>0</v>
      </c>
      <c r="J92" s="20">
        <v>0</v>
      </c>
      <c r="K92" s="20">
        <v>2</v>
      </c>
      <c r="L92" s="20">
        <v>1</v>
      </c>
      <c r="M92" s="20">
        <v>0</v>
      </c>
      <c r="N92" s="20">
        <v>0</v>
      </c>
      <c r="O92" s="20">
        <v>1</v>
      </c>
      <c r="P92" s="20">
        <v>1</v>
      </c>
      <c r="Q92" s="20">
        <v>2</v>
      </c>
      <c r="R92" s="20">
        <v>0</v>
      </c>
      <c r="S92" s="20">
        <v>0</v>
      </c>
      <c r="T92" s="20">
        <v>5</v>
      </c>
      <c r="U92" s="20">
        <v>2</v>
      </c>
      <c r="V92" s="20">
        <v>1</v>
      </c>
      <c r="W92" s="20">
        <v>0</v>
      </c>
      <c r="X92" s="20">
        <v>0</v>
      </c>
      <c r="Y92" s="20">
        <v>2</v>
      </c>
      <c r="Z92" s="20">
        <v>5</v>
      </c>
      <c r="AA92" s="20">
        <v>0</v>
      </c>
      <c r="AB92" s="46">
        <f>SUM(E92:AA92)</f>
        <v>32.5</v>
      </c>
      <c r="AC92" s="22"/>
    </row>
    <row r="93" spans="1:29" ht="62.4" x14ac:dyDescent="0.25">
      <c r="A93" s="57">
        <v>87</v>
      </c>
      <c r="B93" s="3" t="s">
        <v>153</v>
      </c>
      <c r="C93" s="3" t="s">
        <v>154</v>
      </c>
      <c r="D93" s="10">
        <v>4</v>
      </c>
      <c r="E93" s="20">
        <v>2.5</v>
      </c>
      <c r="F93" s="7">
        <v>0.6</v>
      </c>
      <c r="G93" s="7">
        <v>5</v>
      </c>
      <c r="H93" s="20">
        <v>7</v>
      </c>
      <c r="I93" s="20">
        <v>0</v>
      </c>
      <c r="J93" s="20">
        <v>1</v>
      </c>
      <c r="K93" s="20">
        <v>2</v>
      </c>
      <c r="L93" s="20">
        <v>2</v>
      </c>
      <c r="M93" s="20">
        <v>1</v>
      </c>
      <c r="N93" s="20">
        <v>0</v>
      </c>
      <c r="O93" s="20">
        <v>1</v>
      </c>
      <c r="P93" s="20">
        <v>0</v>
      </c>
      <c r="Q93" s="20">
        <v>5</v>
      </c>
      <c r="R93" s="20">
        <v>0</v>
      </c>
      <c r="S93" s="20">
        <v>0</v>
      </c>
      <c r="T93" s="20">
        <v>0</v>
      </c>
      <c r="U93" s="20">
        <v>3</v>
      </c>
      <c r="V93" s="20">
        <v>0</v>
      </c>
      <c r="W93" s="20">
        <v>0</v>
      </c>
      <c r="X93" s="20">
        <v>0</v>
      </c>
      <c r="Y93" s="20">
        <v>2</v>
      </c>
      <c r="Z93" s="20">
        <v>0</v>
      </c>
      <c r="AA93" s="20">
        <v>0</v>
      </c>
      <c r="AB93" s="46">
        <f>SUM(E93:AA93)</f>
        <v>32.1</v>
      </c>
      <c r="AC93" s="22"/>
    </row>
    <row r="94" spans="1:29" ht="46.8" x14ac:dyDescent="0.25">
      <c r="A94" s="57">
        <v>88</v>
      </c>
      <c r="B94" s="3" t="s">
        <v>73</v>
      </c>
      <c r="C94" s="3" t="s">
        <v>74</v>
      </c>
      <c r="D94" s="10">
        <v>4</v>
      </c>
      <c r="E94" s="20">
        <v>2.5</v>
      </c>
      <c r="F94" s="7">
        <v>1.2</v>
      </c>
      <c r="G94" s="7">
        <v>3</v>
      </c>
      <c r="H94" s="20">
        <v>7</v>
      </c>
      <c r="I94" s="20">
        <v>1</v>
      </c>
      <c r="J94" s="20">
        <v>0</v>
      </c>
      <c r="K94" s="20">
        <v>1</v>
      </c>
      <c r="L94" s="20">
        <v>3</v>
      </c>
      <c r="M94" s="20">
        <v>0</v>
      </c>
      <c r="N94" s="20">
        <v>0</v>
      </c>
      <c r="O94" s="20">
        <v>1</v>
      </c>
      <c r="P94" s="20">
        <v>2</v>
      </c>
      <c r="Q94" s="20">
        <v>2</v>
      </c>
      <c r="R94" s="20">
        <v>0</v>
      </c>
      <c r="S94" s="20">
        <v>1</v>
      </c>
      <c r="T94" s="20">
        <v>0</v>
      </c>
      <c r="U94" s="20">
        <v>2</v>
      </c>
      <c r="V94" s="20">
        <v>0</v>
      </c>
      <c r="W94" s="20">
        <v>0</v>
      </c>
      <c r="X94" s="20">
        <v>0</v>
      </c>
      <c r="Y94" s="20">
        <v>2</v>
      </c>
      <c r="Z94" s="20">
        <v>0</v>
      </c>
      <c r="AA94" s="20">
        <v>3</v>
      </c>
      <c r="AB94" s="46">
        <f>SUM(E94:AA94)</f>
        <v>31.7</v>
      </c>
      <c r="AC94" s="22"/>
    </row>
    <row r="95" spans="1:29" ht="36" customHeight="1" x14ac:dyDescent="0.25">
      <c r="A95" s="57">
        <v>89</v>
      </c>
      <c r="B95" s="5" t="s">
        <v>267</v>
      </c>
      <c r="C95" s="5" t="s">
        <v>268</v>
      </c>
      <c r="D95" s="12">
        <v>4</v>
      </c>
      <c r="E95" s="20">
        <v>1</v>
      </c>
      <c r="F95" s="20">
        <v>1.5</v>
      </c>
      <c r="G95" s="20">
        <v>4</v>
      </c>
      <c r="H95" s="20">
        <v>3</v>
      </c>
      <c r="I95" s="20">
        <v>0</v>
      </c>
      <c r="J95" s="20">
        <v>0</v>
      </c>
      <c r="K95" s="20">
        <v>1</v>
      </c>
      <c r="L95" s="20">
        <v>2</v>
      </c>
      <c r="M95" s="20">
        <v>1</v>
      </c>
      <c r="N95" s="20">
        <v>0</v>
      </c>
      <c r="O95" s="20">
        <v>0</v>
      </c>
      <c r="P95" s="20">
        <v>0</v>
      </c>
      <c r="Q95" s="20">
        <v>0</v>
      </c>
      <c r="R95" s="20">
        <v>1</v>
      </c>
      <c r="S95" s="20">
        <v>0</v>
      </c>
      <c r="T95" s="20">
        <v>5</v>
      </c>
      <c r="U95" s="20">
        <v>3</v>
      </c>
      <c r="V95" s="20">
        <v>2</v>
      </c>
      <c r="W95" s="20">
        <v>0</v>
      </c>
      <c r="X95" s="20">
        <v>0</v>
      </c>
      <c r="Y95" s="20">
        <v>2</v>
      </c>
      <c r="Z95" s="20">
        <v>5</v>
      </c>
      <c r="AA95" s="20">
        <v>0</v>
      </c>
      <c r="AB95" s="46">
        <f>SUM(E95:AA95)</f>
        <v>31.5</v>
      </c>
      <c r="AC95" s="22"/>
    </row>
    <row r="96" spans="1:29" ht="93.6" x14ac:dyDescent="0.25">
      <c r="A96" s="57">
        <v>90</v>
      </c>
      <c r="B96" s="3" t="s">
        <v>257</v>
      </c>
      <c r="C96" s="3" t="s">
        <v>57</v>
      </c>
      <c r="D96" s="10">
        <v>4</v>
      </c>
      <c r="E96" s="20">
        <v>2.5</v>
      </c>
      <c r="F96" s="7">
        <v>0.7</v>
      </c>
      <c r="G96" s="7">
        <v>0</v>
      </c>
      <c r="H96" s="20">
        <v>8</v>
      </c>
      <c r="I96" s="20">
        <v>0</v>
      </c>
      <c r="J96" s="20">
        <v>1</v>
      </c>
      <c r="K96" s="20">
        <v>1</v>
      </c>
      <c r="L96" s="20">
        <v>6</v>
      </c>
      <c r="M96" s="20">
        <v>1</v>
      </c>
      <c r="N96" s="20">
        <v>0</v>
      </c>
      <c r="O96" s="20">
        <v>1</v>
      </c>
      <c r="P96" s="20">
        <v>2</v>
      </c>
      <c r="Q96" s="20">
        <v>1</v>
      </c>
      <c r="R96" s="20">
        <v>0</v>
      </c>
      <c r="S96" s="20">
        <v>0</v>
      </c>
      <c r="T96" s="20">
        <v>0</v>
      </c>
      <c r="U96" s="20">
        <v>4</v>
      </c>
      <c r="V96" s="20">
        <v>1</v>
      </c>
      <c r="W96" s="20">
        <v>0</v>
      </c>
      <c r="X96" s="20">
        <v>0</v>
      </c>
      <c r="Y96" s="20">
        <v>2</v>
      </c>
      <c r="Z96" s="20">
        <v>0</v>
      </c>
      <c r="AA96" s="20">
        <v>0</v>
      </c>
      <c r="AB96" s="46">
        <f>SUM(E96:AA96)</f>
        <v>31.2</v>
      </c>
      <c r="AC96" s="22"/>
    </row>
    <row r="97" spans="1:29" ht="78" x14ac:dyDescent="0.25">
      <c r="A97" s="57">
        <v>91</v>
      </c>
      <c r="B97" s="3" t="s">
        <v>146</v>
      </c>
      <c r="C97" s="3" t="s">
        <v>147</v>
      </c>
      <c r="D97" s="10">
        <v>4</v>
      </c>
      <c r="E97" s="20">
        <v>2</v>
      </c>
      <c r="F97" s="7">
        <v>0.2</v>
      </c>
      <c r="G97" s="7">
        <v>0</v>
      </c>
      <c r="H97" s="20">
        <v>10</v>
      </c>
      <c r="I97" s="20">
        <v>1</v>
      </c>
      <c r="J97" s="20">
        <v>1</v>
      </c>
      <c r="K97" s="20">
        <v>1</v>
      </c>
      <c r="L97" s="20">
        <v>1</v>
      </c>
      <c r="M97" s="20">
        <v>1</v>
      </c>
      <c r="N97" s="20">
        <v>0</v>
      </c>
      <c r="O97" s="20">
        <v>1</v>
      </c>
      <c r="P97" s="20">
        <v>4</v>
      </c>
      <c r="Q97" s="20">
        <v>1</v>
      </c>
      <c r="R97" s="20">
        <v>0</v>
      </c>
      <c r="S97" s="20">
        <v>0</v>
      </c>
      <c r="T97" s="20">
        <v>0</v>
      </c>
      <c r="U97" s="20">
        <v>4</v>
      </c>
      <c r="V97" s="20">
        <v>1</v>
      </c>
      <c r="W97" s="20">
        <v>0</v>
      </c>
      <c r="X97" s="20">
        <v>0</v>
      </c>
      <c r="Y97" s="20">
        <v>2</v>
      </c>
      <c r="Z97" s="20">
        <v>0</v>
      </c>
      <c r="AA97" s="20">
        <v>0</v>
      </c>
      <c r="AB97" s="46">
        <f>SUM(E97:AA97)</f>
        <v>30.2</v>
      </c>
      <c r="AC97" s="22"/>
    </row>
    <row r="98" spans="1:29" ht="46.8" x14ac:dyDescent="0.25">
      <c r="A98" s="57">
        <v>92</v>
      </c>
      <c r="B98" s="3" t="s">
        <v>202</v>
      </c>
      <c r="C98" s="3" t="s">
        <v>201</v>
      </c>
      <c r="D98" s="10">
        <v>4</v>
      </c>
      <c r="E98" s="20">
        <v>3</v>
      </c>
      <c r="F98" s="7">
        <v>0</v>
      </c>
      <c r="G98" s="7">
        <v>2</v>
      </c>
      <c r="H98" s="20">
        <v>6</v>
      </c>
      <c r="I98" s="20">
        <v>0</v>
      </c>
      <c r="J98" s="20">
        <v>0</v>
      </c>
      <c r="K98" s="20">
        <v>2</v>
      </c>
      <c r="L98" s="20">
        <v>1</v>
      </c>
      <c r="M98" s="20">
        <v>0</v>
      </c>
      <c r="N98" s="20">
        <v>0</v>
      </c>
      <c r="O98" s="20">
        <v>0</v>
      </c>
      <c r="P98" s="20">
        <v>3</v>
      </c>
      <c r="Q98" s="20">
        <v>2</v>
      </c>
      <c r="R98" s="20">
        <v>0</v>
      </c>
      <c r="S98" s="20">
        <v>0</v>
      </c>
      <c r="T98" s="20">
        <v>0</v>
      </c>
      <c r="U98" s="20">
        <v>2</v>
      </c>
      <c r="V98" s="20">
        <v>0</v>
      </c>
      <c r="W98" s="20">
        <v>2</v>
      </c>
      <c r="X98" s="20">
        <v>0</v>
      </c>
      <c r="Y98" s="20">
        <v>2</v>
      </c>
      <c r="Z98" s="20">
        <v>5</v>
      </c>
      <c r="AA98" s="20">
        <v>0</v>
      </c>
      <c r="AB98" s="46">
        <f>SUM(E98:AA98)</f>
        <v>30</v>
      </c>
      <c r="AC98" s="22"/>
    </row>
    <row r="99" spans="1:29" ht="46.8" x14ac:dyDescent="0.25">
      <c r="A99" s="57">
        <v>93</v>
      </c>
      <c r="B99" s="3" t="s">
        <v>155</v>
      </c>
      <c r="C99" s="3" t="s">
        <v>149</v>
      </c>
      <c r="D99" s="10">
        <v>4</v>
      </c>
      <c r="E99" s="20">
        <v>1.5</v>
      </c>
      <c r="F99" s="7">
        <v>0.1</v>
      </c>
      <c r="G99" s="20">
        <v>0</v>
      </c>
      <c r="H99" s="20">
        <v>4</v>
      </c>
      <c r="I99" s="20">
        <v>0</v>
      </c>
      <c r="J99" s="20">
        <v>0</v>
      </c>
      <c r="K99" s="20">
        <v>1</v>
      </c>
      <c r="L99" s="20">
        <v>3</v>
      </c>
      <c r="M99" s="20">
        <v>1</v>
      </c>
      <c r="N99" s="20">
        <v>0</v>
      </c>
      <c r="O99" s="20">
        <v>1</v>
      </c>
      <c r="P99" s="20">
        <v>1</v>
      </c>
      <c r="Q99" s="20">
        <v>1</v>
      </c>
      <c r="R99" s="20">
        <v>0</v>
      </c>
      <c r="S99" s="20">
        <v>0</v>
      </c>
      <c r="T99" s="20">
        <v>0</v>
      </c>
      <c r="U99" s="20">
        <v>3</v>
      </c>
      <c r="V99" s="20">
        <v>1</v>
      </c>
      <c r="W99" s="20">
        <v>2</v>
      </c>
      <c r="X99" s="20">
        <v>0</v>
      </c>
      <c r="Y99" s="20">
        <v>2</v>
      </c>
      <c r="Z99" s="20">
        <v>5</v>
      </c>
      <c r="AA99" s="20">
        <v>3</v>
      </c>
      <c r="AB99" s="46">
        <f>SUM(E99:AA99)</f>
        <v>29.6</v>
      </c>
      <c r="AC99" s="22"/>
    </row>
    <row r="100" spans="1:29" ht="46.8" x14ac:dyDescent="0.25">
      <c r="A100" s="57">
        <v>94</v>
      </c>
      <c r="B100" s="3" t="s">
        <v>67</v>
      </c>
      <c r="C100" s="3" t="s">
        <v>68</v>
      </c>
      <c r="D100" s="10">
        <v>4</v>
      </c>
      <c r="E100" s="20">
        <v>2.5</v>
      </c>
      <c r="F100" s="7">
        <v>0.1</v>
      </c>
      <c r="G100" s="7">
        <v>0</v>
      </c>
      <c r="H100" s="20">
        <v>5</v>
      </c>
      <c r="I100" s="20">
        <v>1</v>
      </c>
      <c r="J100" s="20">
        <v>1</v>
      </c>
      <c r="K100" s="20">
        <v>1</v>
      </c>
      <c r="L100" s="20">
        <v>1</v>
      </c>
      <c r="M100" s="20">
        <v>0</v>
      </c>
      <c r="N100" s="20">
        <v>0</v>
      </c>
      <c r="O100" s="20">
        <v>1</v>
      </c>
      <c r="P100" s="20">
        <v>1</v>
      </c>
      <c r="Q100" s="20">
        <v>2</v>
      </c>
      <c r="R100" s="20">
        <v>0</v>
      </c>
      <c r="S100" s="20">
        <v>0</v>
      </c>
      <c r="T100" s="20">
        <v>0</v>
      </c>
      <c r="U100" s="20">
        <v>5</v>
      </c>
      <c r="V100" s="20">
        <v>2</v>
      </c>
      <c r="W100" s="20">
        <v>0</v>
      </c>
      <c r="X100" s="20">
        <v>0</v>
      </c>
      <c r="Y100" s="20">
        <v>2</v>
      </c>
      <c r="Z100" s="20">
        <v>5</v>
      </c>
      <c r="AA100" s="20">
        <v>0</v>
      </c>
      <c r="AB100" s="46">
        <f>SUM(E100:AA100)</f>
        <v>29.6</v>
      </c>
      <c r="AC100" s="22"/>
    </row>
    <row r="101" spans="1:29" ht="31.2" x14ac:dyDescent="0.25">
      <c r="A101" s="57">
        <v>95</v>
      </c>
      <c r="B101" s="5" t="s">
        <v>269</v>
      </c>
      <c r="C101" s="5" t="s">
        <v>270</v>
      </c>
      <c r="D101" s="12">
        <v>3</v>
      </c>
      <c r="E101" s="20">
        <v>2.5</v>
      </c>
      <c r="F101" s="7">
        <v>0.7</v>
      </c>
      <c r="G101" s="7">
        <v>0</v>
      </c>
      <c r="H101" s="20">
        <v>6</v>
      </c>
      <c r="I101" s="20">
        <v>0</v>
      </c>
      <c r="J101" s="20">
        <v>1</v>
      </c>
      <c r="K101" s="20">
        <v>1</v>
      </c>
      <c r="L101" s="20">
        <v>2</v>
      </c>
      <c r="M101" s="20">
        <v>0</v>
      </c>
      <c r="N101" s="20">
        <v>0</v>
      </c>
      <c r="O101" s="20">
        <v>1</v>
      </c>
      <c r="P101" s="20">
        <v>1</v>
      </c>
      <c r="Q101" s="20">
        <v>1</v>
      </c>
      <c r="R101" s="20">
        <v>0</v>
      </c>
      <c r="S101" s="20">
        <v>0</v>
      </c>
      <c r="T101" s="20">
        <v>0</v>
      </c>
      <c r="U101" s="20">
        <v>4</v>
      </c>
      <c r="V101" s="20">
        <v>0</v>
      </c>
      <c r="W101" s="20">
        <v>2</v>
      </c>
      <c r="X101" s="20">
        <v>0</v>
      </c>
      <c r="Y101" s="20">
        <v>2</v>
      </c>
      <c r="Z101" s="20">
        <v>5</v>
      </c>
      <c r="AA101" s="20">
        <v>0</v>
      </c>
      <c r="AB101" s="46">
        <f>SUM(E101:AA101)</f>
        <v>29.2</v>
      </c>
      <c r="AC101" s="22"/>
    </row>
    <row r="102" spans="1:29" ht="46.8" x14ac:dyDescent="0.25">
      <c r="A102" s="57">
        <v>96</v>
      </c>
      <c r="B102" s="3" t="s">
        <v>19</v>
      </c>
      <c r="C102" s="3" t="s">
        <v>18</v>
      </c>
      <c r="D102" s="10">
        <v>4</v>
      </c>
      <c r="E102" s="20">
        <v>2</v>
      </c>
      <c r="F102" s="7">
        <v>0.1</v>
      </c>
      <c r="G102" s="7">
        <v>3</v>
      </c>
      <c r="H102" s="20">
        <v>9</v>
      </c>
      <c r="I102" s="20">
        <v>0</v>
      </c>
      <c r="J102" s="20">
        <v>1</v>
      </c>
      <c r="K102" s="20">
        <v>1</v>
      </c>
      <c r="L102" s="20">
        <v>1</v>
      </c>
      <c r="M102" s="20">
        <v>2</v>
      </c>
      <c r="N102" s="20">
        <v>0</v>
      </c>
      <c r="O102" s="20">
        <v>1</v>
      </c>
      <c r="P102" s="20">
        <v>3</v>
      </c>
      <c r="Q102" s="20">
        <v>2</v>
      </c>
      <c r="R102" s="20">
        <v>0</v>
      </c>
      <c r="S102" s="20">
        <v>0</v>
      </c>
      <c r="T102" s="20">
        <v>0</v>
      </c>
      <c r="U102" s="20">
        <v>2</v>
      </c>
      <c r="V102" s="20">
        <v>0</v>
      </c>
      <c r="W102" s="20">
        <v>0</v>
      </c>
      <c r="X102" s="20">
        <v>0</v>
      </c>
      <c r="Y102" s="20">
        <v>2</v>
      </c>
      <c r="Z102" s="20">
        <v>0</v>
      </c>
      <c r="AA102" s="20">
        <v>0</v>
      </c>
      <c r="AB102" s="46">
        <f>SUM(E102:AA102)</f>
        <v>29.1</v>
      </c>
      <c r="AC102" s="22"/>
    </row>
    <row r="103" spans="1:29" ht="62.4" x14ac:dyDescent="0.25">
      <c r="A103" s="57">
        <v>97</v>
      </c>
      <c r="B103" s="3" t="s">
        <v>135</v>
      </c>
      <c r="C103" s="3" t="s">
        <v>136</v>
      </c>
      <c r="D103" s="10">
        <v>4</v>
      </c>
      <c r="E103" s="20">
        <v>2</v>
      </c>
      <c r="F103" s="7">
        <v>0.9</v>
      </c>
      <c r="G103" s="7">
        <v>0</v>
      </c>
      <c r="H103" s="20">
        <v>8</v>
      </c>
      <c r="I103" s="20">
        <v>0</v>
      </c>
      <c r="J103" s="20">
        <v>0</v>
      </c>
      <c r="K103" s="20">
        <v>1</v>
      </c>
      <c r="L103" s="20">
        <v>2</v>
      </c>
      <c r="M103" s="20">
        <v>1</v>
      </c>
      <c r="N103" s="20">
        <v>0</v>
      </c>
      <c r="O103" s="20">
        <v>0</v>
      </c>
      <c r="P103" s="20">
        <v>1</v>
      </c>
      <c r="Q103" s="20">
        <v>1</v>
      </c>
      <c r="R103" s="20">
        <v>1</v>
      </c>
      <c r="S103" s="20">
        <v>0</v>
      </c>
      <c r="T103" s="20">
        <v>0</v>
      </c>
      <c r="U103" s="20">
        <v>3</v>
      </c>
      <c r="V103" s="20">
        <v>0</v>
      </c>
      <c r="W103" s="20">
        <v>2</v>
      </c>
      <c r="X103" s="20">
        <v>0</v>
      </c>
      <c r="Y103" s="20">
        <v>1</v>
      </c>
      <c r="Z103" s="20">
        <v>5</v>
      </c>
      <c r="AA103" s="20">
        <v>0</v>
      </c>
      <c r="AB103" s="46">
        <f>SUM(E103:AA103)</f>
        <v>28.9</v>
      </c>
      <c r="AC103" s="22"/>
    </row>
    <row r="104" spans="1:29" ht="46.8" x14ac:dyDescent="0.25">
      <c r="A104" s="57">
        <v>98</v>
      </c>
      <c r="B104" s="3" t="s">
        <v>114</v>
      </c>
      <c r="C104" s="3" t="s">
        <v>115</v>
      </c>
      <c r="D104" s="10">
        <v>3</v>
      </c>
      <c r="E104" s="20">
        <v>1</v>
      </c>
      <c r="F104" s="20">
        <v>0.9</v>
      </c>
      <c r="G104" s="20">
        <v>0</v>
      </c>
      <c r="H104" s="20">
        <v>7</v>
      </c>
      <c r="I104" s="20">
        <v>1</v>
      </c>
      <c r="J104" s="20">
        <v>1</v>
      </c>
      <c r="K104" s="20">
        <v>0</v>
      </c>
      <c r="L104" s="20">
        <v>1</v>
      </c>
      <c r="M104" s="20">
        <v>2</v>
      </c>
      <c r="N104" s="20">
        <v>1</v>
      </c>
      <c r="O104" s="20">
        <v>1</v>
      </c>
      <c r="P104" s="20">
        <v>3</v>
      </c>
      <c r="Q104" s="20">
        <v>1</v>
      </c>
      <c r="R104" s="20">
        <v>0</v>
      </c>
      <c r="S104" s="20">
        <v>0</v>
      </c>
      <c r="T104" s="20">
        <v>0</v>
      </c>
      <c r="U104" s="20">
        <v>4</v>
      </c>
      <c r="V104" s="20">
        <v>0</v>
      </c>
      <c r="W104" s="20">
        <v>0</v>
      </c>
      <c r="X104" s="20">
        <v>0</v>
      </c>
      <c r="Y104" s="20">
        <v>2</v>
      </c>
      <c r="Z104" s="20">
        <v>0</v>
      </c>
      <c r="AA104" s="20">
        <v>3</v>
      </c>
      <c r="AB104" s="46">
        <f>SUM(E104:AA104)</f>
        <v>28.9</v>
      </c>
      <c r="AC104" s="22"/>
    </row>
    <row r="105" spans="1:29" ht="31.2" x14ac:dyDescent="0.25">
      <c r="A105" s="57">
        <v>99</v>
      </c>
      <c r="B105" s="3" t="s">
        <v>96</v>
      </c>
      <c r="C105" s="3" t="s">
        <v>97</v>
      </c>
      <c r="D105" s="10">
        <v>4</v>
      </c>
      <c r="E105" s="20">
        <v>0</v>
      </c>
      <c r="F105" s="7">
        <v>0</v>
      </c>
      <c r="G105" s="7">
        <v>0</v>
      </c>
      <c r="H105" s="20">
        <v>4</v>
      </c>
      <c r="I105" s="20">
        <v>1</v>
      </c>
      <c r="J105" s="20">
        <v>1</v>
      </c>
      <c r="K105" s="20">
        <v>1</v>
      </c>
      <c r="L105" s="20">
        <v>1</v>
      </c>
      <c r="M105" s="20">
        <v>0</v>
      </c>
      <c r="N105" s="20">
        <v>0</v>
      </c>
      <c r="O105" s="20">
        <v>1</v>
      </c>
      <c r="P105" s="20">
        <v>4</v>
      </c>
      <c r="Q105" s="20">
        <v>1</v>
      </c>
      <c r="R105" s="20">
        <v>0</v>
      </c>
      <c r="S105" s="20">
        <v>0</v>
      </c>
      <c r="T105" s="20">
        <v>0</v>
      </c>
      <c r="U105" s="20">
        <v>4</v>
      </c>
      <c r="V105" s="20">
        <v>2</v>
      </c>
      <c r="W105" s="20">
        <v>2</v>
      </c>
      <c r="X105" s="20">
        <v>0</v>
      </c>
      <c r="Y105" s="20">
        <v>1</v>
      </c>
      <c r="Z105" s="20">
        <v>5</v>
      </c>
      <c r="AA105" s="20">
        <v>0</v>
      </c>
      <c r="AB105" s="46">
        <f>SUM(E105:AA105)</f>
        <v>28</v>
      </c>
      <c r="AC105" s="22"/>
    </row>
    <row r="106" spans="1:29" ht="62.4" x14ac:dyDescent="0.25">
      <c r="A106" s="57">
        <v>100</v>
      </c>
      <c r="B106" s="65" t="s">
        <v>265</v>
      </c>
      <c r="C106" s="5" t="s">
        <v>266</v>
      </c>
      <c r="D106" s="13">
        <v>3</v>
      </c>
      <c r="E106" s="20">
        <v>2</v>
      </c>
      <c r="F106" s="20">
        <v>0.3</v>
      </c>
      <c r="G106" s="20">
        <v>0</v>
      </c>
      <c r="H106" s="20">
        <v>4</v>
      </c>
      <c r="I106" s="20">
        <v>2</v>
      </c>
      <c r="J106" s="20">
        <v>2</v>
      </c>
      <c r="K106" s="20">
        <v>0</v>
      </c>
      <c r="L106" s="20">
        <v>3</v>
      </c>
      <c r="M106" s="20">
        <v>3</v>
      </c>
      <c r="N106" s="20">
        <v>0</v>
      </c>
      <c r="O106" s="20">
        <v>1</v>
      </c>
      <c r="P106" s="20">
        <v>5</v>
      </c>
      <c r="Q106" s="20">
        <v>1</v>
      </c>
      <c r="R106" s="20">
        <v>0</v>
      </c>
      <c r="S106" s="20">
        <v>0</v>
      </c>
      <c r="T106" s="20">
        <v>0</v>
      </c>
      <c r="U106" s="20">
        <v>3</v>
      </c>
      <c r="V106" s="20">
        <v>0</v>
      </c>
      <c r="W106" s="20">
        <v>0</v>
      </c>
      <c r="X106" s="20">
        <v>0</v>
      </c>
      <c r="Y106" s="20">
        <v>1</v>
      </c>
      <c r="Z106" s="20">
        <v>0</v>
      </c>
      <c r="AA106" s="20">
        <v>0</v>
      </c>
      <c r="AB106" s="46">
        <f>SUM(E106:AA106)</f>
        <v>27.3</v>
      </c>
      <c r="AC106" s="22"/>
    </row>
    <row r="107" spans="1:29" ht="31.2" x14ac:dyDescent="0.25">
      <c r="A107" s="57">
        <v>101</v>
      </c>
      <c r="B107" s="3" t="s">
        <v>103</v>
      </c>
      <c r="C107" s="3" t="s">
        <v>97</v>
      </c>
      <c r="D107" s="10">
        <v>4</v>
      </c>
      <c r="E107" s="20">
        <v>3</v>
      </c>
      <c r="F107" s="7">
        <v>0</v>
      </c>
      <c r="G107" s="7">
        <v>0</v>
      </c>
      <c r="H107" s="20">
        <v>5</v>
      </c>
      <c r="I107" s="20">
        <v>0</v>
      </c>
      <c r="J107" s="20">
        <v>1</v>
      </c>
      <c r="K107" s="20">
        <v>1</v>
      </c>
      <c r="L107" s="20">
        <v>1</v>
      </c>
      <c r="M107" s="20">
        <v>1</v>
      </c>
      <c r="N107" s="20">
        <v>0</v>
      </c>
      <c r="O107" s="20">
        <v>0</v>
      </c>
      <c r="P107" s="20">
        <v>2</v>
      </c>
      <c r="Q107" s="20">
        <v>2</v>
      </c>
      <c r="R107" s="20">
        <v>0</v>
      </c>
      <c r="S107" s="20">
        <v>0</v>
      </c>
      <c r="T107" s="20">
        <v>0</v>
      </c>
      <c r="U107" s="20">
        <v>3</v>
      </c>
      <c r="V107" s="20">
        <v>0</v>
      </c>
      <c r="W107" s="20">
        <v>2</v>
      </c>
      <c r="X107" s="20">
        <v>0</v>
      </c>
      <c r="Y107" s="20">
        <v>1</v>
      </c>
      <c r="Z107" s="20">
        <v>5</v>
      </c>
      <c r="AA107" s="20">
        <v>0</v>
      </c>
      <c r="AB107" s="46">
        <f>SUM(E107:AA107)</f>
        <v>27</v>
      </c>
      <c r="AC107" s="22"/>
    </row>
    <row r="108" spans="1:29" ht="62.4" x14ac:dyDescent="0.25">
      <c r="A108" s="57">
        <v>102</v>
      </c>
      <c r="B108" s="3" t="s">
        <v>101</v>
      </c>
      <c r="C108" s="3" t="s">
        <v>99</v>
      </c>
      <c r="D108" s="10">
        <v>4</v>
      </c>
      <c r="E108" s="20">
        <v>1.5</v>
      </c>
      <c r="F108" s="7">
        <v>0</v>
      </c>
      <c r="G108" s="7">
        <v>0</v>
      </c>
      <c r="H108" s="20">
        <v>7</v>
      </c>
      <c r="I108" s="20">
        <v>2</v>
      </c>
      <c r="J108" s="20">
        <v>1</v>
      </c>
      <c r="K108" s="20">
        <v>1</v>
      </c>
      <c r="L108" s="20">
        <v>5</v>
      </c>
      <c r="M108" s="20">
        <v>1</v>
      </c>
      <c r="N108" s="20">
        <v>0</v>
      </c>
      <c r="O108" s="20">
        <v>1</v>
      </c>
      <c r="P108" s="20">
        <v>2</v>
      </c>
      <c r="Q108" s="20">
        <v>4</v>
      </c>
      <c r="R108" s="20">
        <v>0</v>
      </c>
      <c r="S108" s="20">
        <v>1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46">
        <f>SUM(E108:AA108)</f>
        <v>26.5</v>
      </c>
      <c r="AC108" s="22"/>
    </row>
    <row r="109" spans="1:29" ht="78" x14ac:dyDescent="0.25">
      <c r="A109" s="57">
        <v>103</v>
      </c>
      <c r="B109" s="3" t="s">
        <v>0</v>
      </c>
      <c r="C109" s="3" t="s">
        <v>1</v>
      </c>
      <c r="D109" s="10">
        <v>4</v>
      </c>
      <c r="E109" s="20">
        <v>2</v>
      </c>
      <c r="F109" s="7">
        <v>0.5</v>
      </c>
      <c r="G109" s="7">
        <v>0</v>
      </c>
      <c r="H109" s="20">
        <v>4</v>
      </c>
      <c r="I109" s="20">
        <v>1</v>
      </c>
      <c r="J109" s="20">
        <v>0</v>
      </c>
      <c r="K109" s="20">
        <v>0</v>
      </c>
      <c r="L109" s="20">
        <v>1</v>
      </c>
      <c r="M109" s="20">
        <v>1</v>
      </c>
      <c r="N109" s="20">
        <v>0</v>
      </c>
      <c r="O109" s="20">
        <v>0</v>
      </c>
      <c r="P109" s="20">
        <v>2</v>
      </c>
      <c r="Q109" s="20">
        <v>3</v>
      </c>
      <c r="R109" s="20">
        <v>0</v>
      </c>
      <c r="S109" s="20">
        <v>0</v>
      </c>
      <c r="T109" s="20">
        <v>0</v>
      </c>
      <c r="U109" s="20">
        <v>3</v>
      </c>
      <c r="V109" s="20">
        <v>2</v>
      </c>
      <c r="W109" s="20">
        <v>0</v>
      </c>
      <c r="X109" s="20">
        <v>0</v>
      </c>
      <c r="Y109" s="20">
        <v>1</v>
      </c>
      <c r="Z109" s="20">
        <v>5</v>
      </c>
      <c r="AA109" s="20">
        <v>0</v>
      </c>
      <c r="AB109" s="46">
        <f>SUM(E109:AA109)</f>
        <v>25.5</v>
      </c>
      <c r="AC109" s="22"/>
    </row>
    <row r="110" spans="1:29" ht="46.8" x14ac:dyDescent="0.25">
      <c r="A110" s="57">
        <v>104</v>
      </c>
      <c r="B110" s="3" t="s">
        <v>110</v>
      </c>
      <c r="C110" s="3" t="s">
        <v>111</v>
      </c>
      <c r="D110" s="10">
        <v>2</v>
      </c>
      <c r="E110" s="20">
        <v>2.5</v>
      </c>
      <c r="F110" s="7">
        <v>0</v>
      </c>
      <c r="G110" s="7">
        <v>3</v>
      </c>
      <c r="H110" s="20">
        <v>3</v>
      </c>
      <c r="I110" s="20">
        <v>0</v>
      </c>
      <c r="J110" s="20">
        <v>1</v>
      </c>
      <c r="K110" s="20">
        <v>0</v>
      </c>
      <c r="L110" s="20">
        <v>2</v>
      </c>
      <c r="M110" s="20">
        <v>1</v>
      </c>
      <c r="N110" s="20">
        <v>0</v>
      </c>
      <c r="O110" s="20">
        <v>1</v>
      </c>
      <c r="P110" s="20">
        <v>2</v>
      </c>
      <c r="Q110" s="20">
        <v>0</v>
      </c>
      <c r="R110" s="20">
        <v>0</v>
      </c>
      <c r="S110" s="20">
        <v>0</v>
      </c>
      <c r="T110" s="20">
        <v>0</v>
      </c>
      <c r="U110" s="20">
        <v>2</v>
      </c>
      <c r="V110" s="20">
        <v>1</v>
      </c>
      <c r="W110" s="20">
        <v>0</v>
      </c>
      <c r="X110" s="20">
        <v>0</v>
      </c>
      <c r="Y110" s="20">
        <v>2</v>
      </c>
      <c r="Z110" s="20">
        <v>5</v>
      </c>
      <c r="AA110" s="20">
        <v>0</v>
      </c>
      <c r="AB110" s="46">
        <f>SUM(E110:AA110)</f>
        <v>25.5</v>
      </c>
      <c r="AC110" s="22"/>
    </row>
    <row r="111" spans="1:29" ht="31.2" x14ac:dyDescent="0.25">
      <c r="A111" s="57">
        <v>105</v>
      </c>
      <c r="B111" s="3" t="s">
        <v>60</v>
      </c>
      <c r="C111" s="3" t="s">
        <v>61</v>
      </c>
      <c r="D111" s="10">
        <v>2</v>
      </c>
      <c r="E111" s="20">
        <v>2.5</v>
      </c>
      <c r="F111" s="7">
        <v>0.6</v>
      </c>
      <c r="G111" s="7">
        <v>2</v>
      </c>
      <c r="H111" s="20">
        <v>7</v>
      </c>
      <c r="I111" s="20">
        <v>1</v>
      </c>
      <c r="J111" s="20">
        <v>1</v>
      </c>
      <c r="K111" s="20">
        <v>1</v>
      </c>
      <c r="L111" s="20">
        <v>2</v>
      </c>
      <c r="M111" s="20">
        <v>0</v>
      </c>
      <c r="N111" s="20">
        <v>0</v>
      </c>
      <c r="O111" s="20">
        <v>1</v>
      </c>
      <c r="P111" s="20">
        <v>1</v>
      </c>
      <c r="Q111" s="20">
        <v>1</v>
      </c>
      <c r="R111" s="20">
        <v>0</v>
      </c>
      <c r="S111" s="20">
        <v>0</v>
      </c>
      <c r="T111" s="20">
        <v>0</v>
      </c>
      <c r="U111" s="20">
        <v>3</v>
      </c>
      <c r="V111" s="20">
        <v>0</v>
      </c>
      <c r="W111" s="20">
        <v>0</v>
      </c>
      <c r="X111" s="20">
        <v>0</v>
      </c>
      <c r="Y111" s="20">
        <v>2</v>
      </c>
      <c r="Z111" s="20">
        <v>0</v>
      </c>
      <c r="AA111" s="20">
        <v>0</v>
      </c>
      <c r="AB111" s="46">
        <f>SUM(E111:AA111)</f>
        <v>25.1</v>
      </c>
      <c r="AC111" s="22"/>
    </row>
    <row r="112" spans="1:29" ht="46.8" x14ac:dyDescent="0.25">
      <c r="A112" s="57">
        <v>106</v>
      </c>
      <c r="B112" s="3" t="s">
        <v>211</v>
      </c>
      <c r="C112" s="3" t="s">
        <v>201</v>
      </c>
      <c r="D112" s="10">
        <v>2</v>
      </c>
      <c r="E112" s="20">
        <v>2</v>
      </c>
      <c r="F112" s="7">
        <v>0.1</v>
      </c>
      <c r="G112" s="7">
        <v>0</v>
      </c>
      <c r="H112" s="20">
        <v>6</v>
      </c>
      <c r="I112" s="20">
        <v>1</v>
      </c>
      <c r="J112" s="20">
        <v>0</v>
      </c>
      <c r="K112" s="20">
        <v>1</v>
      </c>
      <c r="L112" s="20">
        <v>1</v>
      </c>
      <c r="M112" s="20">
        <v>1</v>
      </c>
      <c r="N112" s="20">
        <v>0</v>
      </c>
      <c r="O112" s="20">
        <v>1</v>
      </c>
      <c r="P112" s="20">
        <v>1</v>
      </c>
      <c r="Q112" s="20">
        <v>2</v>
      </c>
      <c r="R112" s="20">
        <v>0</v>
      </c>
      <c r="S112" s="20">
        <v>0</v>
      </c>
      <c r="T112" s="20">
        <v>0</v>
      </c>
      <c r="U112" s="20">
        <v>3</v>
      </c>
      <c r="V112" s="20">
        <v>1</v>
      </c>
      <c r="W112" s="20">
        <v>0</v>
      </c>
      <c r="X112" s="20">
        <v>0</v>
      </c>
      <c r="Y112" s="20">
        <v>2</v>
      </c>
      <c r="Z112" s="20">
        <v>0</v>
      </c>
      <c r="AA112" s="20">
        <v>3</v>
      </c>
      <c r="AB112" s="46">
        <f>SUM(E112:AA112)</f>
        <v>25.1</v>
      </c>
      <c r="AC112" s="22"/>
    </row>
    <row r="113" spans="1:29" ht="46.8" x14ac:dyDescent="0.25">
      <c r="A113" s="57">
        <v>107</v>
      </c>
      <c r="B113" s="3" t="s">
        <v>216</v>
      </c>
      <c r="C113" s="3" t="s">
        <v>215</v>
      </c>
      <c r="D113" s="10">
        <v>4</v>
      </c>
      <c r="E113" s="20">
        <v>2</v>
      </c>
      <c r="F113" s="7">
        <v>0.1</v>
      </c>
      <c r="G113" s="7">
        <v>0</v>
      </c>
      <c r="H113" s="20">
        <v>4</v>
      </c>
      <c r="I113" s="20">
        <v>1</v>
      </c>
      <c r="J113" s="20">
        <v>1</v>
      </c>
      <c r="K113" s="20">
        <v>1</v>
      </c>
      <c r="L113" s="20">
        <v>2</v>
      </c>
      <c r="M113" s="20">
        <v>2</v>
      </c>
      <c r="N113" s="20">
        <v>1</v>
      </c>
      <c r="O113" s="20">
        <v>0</v>
      </c>
      <c r="P113" s="20">
        <v>2</v>
      </c>
      <c r="Q113" s="20">
        <v>2</v>
      </c>
      <c r="R113" s="20">
        <v>0</v>
      </c>
      <c r="S113" s="20">
        <v>0</v>
      </c>
      <c r="T113" s="20">
        <v>0</v>
      </c>
      <c r="U113" s="20">
        <v>5</v>
      </c>
      <c r="V113" s="20">
        <v>0</v>
      </c>
      <c r="W113" s="20">
        <v>0</v>
      </c>
      <c r="X113" s="20">
        <v>0</v>
      </c>
      <c r="Y113" s="20">
        <v>2</v>
      </c>
      <c r="Z113" s="20">
        <v>0</v>
      </c>
      <c r="AA113" s="20">
        <v>0</v>
      </c>
      <c r="AB113" s="46">
        <f>SUM(E113:AA113)</f>
        <v>25.1</v>
      </c>
      <c r="AC113" s="22"/>
    </row>
    <row r="114" spans="1:29" ht="109.2" x14ac:dyDescent="0.25">
      <c r="A114" s="57">
        <v>108</v>
      </c>
      <c r="B114" s="3" t="s">
        <v>7</v>
      </c>
      <c r="C114" s="3" t="s">
        <v>5</v>
      </c>
      <c r="D114" s="10">
        <v>4</v>
      </c>
      <c r="E114" s="20">
        <v>2.5</v>
      </c>
      <c r="F114" s="7">
        <v>0.5</v>
      </c>
      <c r="G114" s="20">
        <v>0</v>
      </c>
      <c r="H114" s="20">
        <v>7</v>
      </c>
      <c r="I114" s="20">
        <v>0</v>
      </c>
      <c r="J114" s="20">
        <v>1</v>
      </c>
      <c r="K114" s="20">
        <v>1</v>
      </c>
      <c r="L114" s="20">
        <v>0</v>
      </c>
      <c r="M114" s="20">
        <v>0</v>
      </c>
      <c r="N114" s="20">
        <v>0</v>
      </c>
      <c r="O114" s="20">
        <v>1</v>
      </c>
      <c r="P114" s="20">
        <v>2</v>
      </c>
      <c r="Q114" s="20">
        <v>3</v>
      </c>
      <c r="R114" s="20">
        <v>0</v>
      </c>
      <c r="S114" s="20">
        <v>0</v>
      </c>
      <c r="T114" s="20">
        <v>0</v>
      </c>
      <c r="U114" s="20">
        <v>4</v>
      </c>
      <c r="V114" s="20">
        <v>0</v>
      </c>
      <c r="W114" s="20">
        <v>0</v>
      </c>
      <c r="X114" s="20">
        <v>0</v>
      </c>
      <c r="Y114" s="20">
        <v>2</v>
      </c>
      <c r="Z114" s="20">
        <v>0</v>
      </c>
      <c r="AA114" s="20">
        <v>0</v>
      </c>
      <c r="AB114" s="46">
        <f>SUM(E114:AA114)</f>
        <v>24</v>
      </c>
      <c r="AC114" s="22"/>
    </row>
    <row r="115" spans="1:29" ht="46.8" x14ac:dyDescent="0.25">
      <c r="A115" s="57">
        <v>109</v>
      </c>
      <c r="B115" s="3" t="s">
        <v>172</v>
      </c>
      <c r="C115" s="3" t="s">
        <v>173</v>
      </c>
      <c r="D115" s="10">
        <v>3</v>
      </c>
      <c r="E115" s="20">
        <v>4</v>
      </c>
      <c r="F115" s="7">
        <v>0</v>
      </c>
      <c r="G115" s="7">
        <v>0</v>
      </c>
      <c r="H115" s="20">
        <v>3</v>
      </c>
      <c r="I115" s="20">
        <v>1</v>
      </c>
      <c r="J115" s="20">
        <v>1</v>
      </c>
      <c r="K115" s="20">
        <v>1</v>
      </c>
      <c r="L115" s="20">
        <v>2</v>
      </c>
      <c r="M115" s="20">
        <v>2</v>
      </c>
      <c r="N115" s="20">
        <v>0</v>
      </c>
      <c r="O115" s="20">
        <v>1</v>
      </c>
      <c r="P115" s="20">
        <v>1</v>
      </c>
      <c r="Q115" s="20">
        <v>2</v>
      </c>
      <c r="R115" s="20">
        <v>0</v>
      </c>
      <c r="S115" s="20">
        <v>0</v>
      </c>
      <c r="T115" s="20">
        <v>0</v>
      </c>
      <c r="U115" s="20">
        <v>3</v>
      </c>
      <c r="V115" s="20">
        <v>0</v>
      </c>
      <c r="W115" s="20">
        <v>0</v>
      </c>
      <c r="X115" s="20">
        <v>0</v>
      </c>
      <c r="Y115" s="20">
        <v>2</v>
      </c>
      <c r="Z115" s="20">
        <v>0</v>
      </c>
      <c r="AA115" s="20">
        <v>0</v>
      </c>
      <c r="AB115" s="46">
        <f>SUM(E115:AA115)</f>
        <v>23</v>
      </c>
      <c r="AC115" s="22"/>
    </row>
    <row r="116" spans="1:29" ht="46.8" x14ac:dyDescent="0.25">
      <c r="A116" s="57">
        <v>110</v>
      </c>
      <c r="B116" s="3" t="s">
        <v>142</v>
      </c>
      <c r="C116" s="3" t="s">
        <v>141</v>
      </c>
      <c r="D116" s="10">
        <v>4</v>
      </c>
      <c r="E116" s="20">
        <v>1.5</v>
      </c>
      <c r="F116" s="7">
        <v>0.4</v>
      </c>
      <c r="G116" s="7">
        <v>1</v>
      </c>
      <c r="H116" s="20">
        <v>7</v>
      </c>
      <c r="I116" s="20">
        <v>1</v>
      </c>
      <c r="J116" s="20">
        <v>1</v>
      </c>
      <c r="K116" s="20">
        <v>1</v>
      </c>
      <c r="L116" s="20">
        <v>2</v>
      </c>
      <c r="M116" s="20">
        <v>1</v>
      </c>
      <c r="N116" s="20">
        <v>0</v>
      </c>
      <c r="O116" s="20">
        <v>0</v>
      </c>
      <c r="P116" s="20">
        <v>1</v>
      </c>
      <c r="Q116" s="20">
        <v>1</v>
      </c>
      <c r="R116" s="20">
        <v>0</v>
      </c>
      <c r="S116" s="20">
        <v>0</v>
      </c>
      <c r="T116" s="20">
        <v>0</v>
      </c>
      <c r="U116" s="20">
        <v>3</v>
      </c>
      <c r="V116" s="20">
        <v>0</v>
      </c>
      <c r="W116" s="20">
        <v>0</v>
      </c>
      <c r="X116" s="20">
        <v>0</v>
      </c>
      <c r="Y116" s="20">
        <v>2</v>
      </c>
      <c r="Z116" s="20">
        <v>0</v>
      </c>
      <c r="AA116" s="20">
        <v>0</v>
      </c>
      <c r="AB116" s="46">
        <f>SUM(E116:AA116)</f>
        <v>22.9</v>
      </c>
      <c r="AC116" s="22"/>
    </row>
    <row r="117" spans="1:29" ht="78" x14ac:dyDescent="0.25">
      <c r="A117" s="57">
        <v>111</v>
      </c>
      <c r="B117" s="3" t="s">
        <v>11</v>
      </c>
      <c r="C117" s="3" t="s">
        <v>1</v>
      </c>
      <c r="D117" s="10">
        <v>4</v>
      </c>
      <c r="E117" s="20">
        <v>3</v>
      </c>
      <c r="F117" s="7">
        <v>0.4</v>
      </c>
      <c r="G117" s="7">
        <v>0</v>
      </c>
      <c r="H117" s="20">
        <v>3</v>
      </c>
      <c r="I117" s="20">
        <v>1</v>
      </c>
      <c r="J117" s="20">
        <v>1</v>
      </c>
      <c r="K117" s="20">
        <v>2</v>
      </c>
      <c r="L117" s="20">
        <v>2</v>
      </c>
      <c r="M117" s="20">
        <v>1</v>
      </c>
      <c r="N117" s="20">
        <v>0</v>
      </c>
      <c r="O117" s="20">
        <v>0</v>
      </c>
      <c r="P117" s="20">
        <v>2</v>
      </c>
      <c r="Q117" s="20">
        <v>3</v>
      </c>
      <c r="R117" s="20">
        <v>0</v>
      </c>
      <c r="S117" s="20">
        <v>0</v>
      </c>
      <c r="T117" s="20">
        <v>0</v>
      </c>
      <c r="U117" s="20">
        <v>2</v>
      </c>
      <c r="V117" s="20">
        <v>0</v>
      </c>
      <c r="W117" s="20">
        <v>0</v>
      </c>
      <c r="X117" s="20">
        <v>0</v>
      </c>
      <c r="Y117" s="20">
        <v>2</v>
      </c>
      <c r="Z117" s="20">
        <v>0</v>
      </c>
      <c r="AA117" s="20">
        <v>0</v>
      </c>
      <c r="AB117" s="46">
        <f>SUM(E117:AA117)</f>
        <v>22.4</v>
      </c>
      <c r="AC117" s="22"/>
    </row>
    <row r="118" spans="1:29" ht="62.4" x14ac:dyDescent="0.25">
      <c r="A118" s="57">
        <v>112</v>
      </c>
      <c r="B118" s="3" t="s">
        <v>290</v>
      </c>
      <c r="C118" s="3" t="s">
        <v>34</v>
      </c>
      <c r="D118" s="10">
        <v>4</v>
      </c>
      <c r="E118" s="20">
        <v>2.5</v>
      </c>
      <c r="F118" s="7">
        <v>0.3</v>
      </c>
      <c r="G118" s="7">
        <v>4</v>
      </c>
      <c r="H118" s="20">
        <v>3</v>
      </c>
      <c r="I118" s="20">
        <v>0</v>
      </c>
      <c r="J118" s="20">
        <v>1</v>
      </c>
      <c r="K118" s="20">
        <v>1</v>
      </c>
      <c r="L118" s="20">
        <v>1</v>
      </c>
      <c r="M118" s="20">
        <v>1</v>
      </c>
      <c r="N118" s="20">
        <v>0</v>
      </c>
      <c r="O118" s="20">
        <v>1</v>
      </c>
      <c r="P118" s="20">
        <v>1</v>
      </c>
      <c r="Q118" s="20">
        <v>2</v>
      </c>
      <c r="R118" s="20">
        <v>0</v>
      </c>
      <c r="S118" s="20">
        <v>0</v>
      </c>
      <c r="T118" s="20">
        <v>0</v>
      </c>
      <c r="U118" s="20">
        <v>2</v>
      </c>
      <c r="V118" s="20">
        <v>0</v>
      </c>
      <c r="W118" s="20">
        <v>0</v>
      </c>
      <c r="X118" s="20">
        <v>0</v>
      </c>
      <c r="Y118" s="20">
        <v>2</v>
      </c>
      <c r="Z118" s="20">
        <v>0</v>
      </c>
      <c r="AA118" s="20">
        <v>0</v>
      </c>
      <c r="AB118" s="46">
        <f>SUM(E118:AA118)</f>
        <v>21.8</v>
      </c>
      <c r="AC118" s="22"/>
    </row>
    <row r="119" spans="1:29" ht="46.8" x14ac:dyDescent="0.25">
      <c r="A119" s="57">
        <v>113</v>
      </c>
      <c r="B119" s="3" t="s">
        <v>14</v>
      </c>
      <c r="C119" s="3" t="s">
        <v>15</v>
      </c>
      <c r="D119" s="10">
        <v>3</v>
      </c>
      <c r="E119" s="20">
        <v>2</v>
      </c>
      <c r="F119" s="7">
        <v>0.8</v>
      </c>
      <c r="G119" s="20">
        <v>0</v>
      </c>
      <c r="H119" s="20">
        <v>8</v>
      </c>
      <c r="I119" s="20">
        <v>0</v>
      </c>
      <c r="J119" s="20">
        <v>0</v>
      </c>
      <c r="K119" s="20">
        <v>1</v>
      </c>
      <c r="L119" s="20">
        <v>2</v>
      </c>
      <c r="M119" s="20">
        <v>0</v>
      </c>
      <c r="N119" s="20">
        <v>0</v>
      </c>
      <c r="O119" s="20">
        <v>0</v>
      </c>
      <c r="P119" s="20">
        <v>2</v>
      </c>
      <c r="Q119" s="20">
        <v>1</v>
      </c>
      <c r="R119" s="20">
        <v>0</v>
      </c>
      <c r="S119" s="20">
        <v>0</v>
      </c>
      <c r="T119" s="20">
        <v>0</v>
      </c>
      <c r="U119" s="20">
        <v>2</v>
      </c>
      <c r="V119" s="20">
        <v>0</v>
      </c>
      <c r="W119" s="20">
        <v>2</v>
      </c>
      <c r="X119" s="20">
        <v>0</v>
      </c>
      <c r="Y119" s="20">
        <v>1</v>
      </c>
      <c r="Z119" s="20">
        <v>0</v>
      </c>
      <c r="AA119" s="20">
        <v>0</v>
      </c>
      <c r="AB119" s="46">
        <f>SUM(E119:AA119)</f>
        <v>21.8</v>
      </c>
      <c r="AC119" s="22"/>
    </row>
    <row r="120" spans="1:29" ht="93.6" x14ac:dyDescent="0.25">
      <c r="A120" s="57">
        <v>114</v>
      </c>
      <c r="B120" s="3" t="s">
        <v>58</v>
      </c>
      <c r="C120" s="3" t="s">
        <v>57</v>
      </c>
      <c r="D120" s="10">
        <v>4</v>
      </c>
      <c r="E120" s="20">
        <v>1.5</v>
      </c>
      <c r="F120" s="7">
        <v>0</v>
      </c>
      <c r="G120" s="7">
        <v>0</v>
      </c>
      <c r="H120" s="20">
        <v>5</v>
      </c>
      <c r="I120" s="20">
        <v>0</v>
      </c>
      <c r="J120" s="20">
        <v>1</v>
      </c>
      <c r="K120" s="20">
        <v>1</v>
      </c>
      <c r="L120" s="20">
        <v>2</v>
      </c>
      <c r="M120" s="20">
        <v>2</v>
      </c>
      <c r="N120" s="20">
        <v>1</v>
      </c>
      <c r="O120" s="20">
        <v>1</v>
      </c>
      <c r="P120" s="20">
        <v>2</v>
      </c>
      <c r="Q120" s="20">
        <v>0</v>
      </c>
      <c r="R120" s="20">
        <v>0</v>
      </c>
      <c r="S120" s="20">
        <v>0</v>
      </c>
      <c r="T120" s="20">
        <v>0</v>
      </c>
      <c r="U120" s="20">
        <v>2</v>
      </c>
      <c r="V120" s="20">
        <v>1</v>
      </c>
      <c r="W120" s="20">
        <v>0</v>
      </c>
      <c r="X120" s="20">
        <v>0</v>
      </c>
      <c r="Y120" s="20">
        <v>2</v>
      </c>
      <c r="Z120" s="20">
        <v>0</v>
      </c>
      <c r="AA120" s="20">
        <v>0</v>
      </c>
      <c r="AB120" s="46">
        <f>SUM(E120:AA120)</f>
        <v>21.5</v>
      </c>
      <c r="AC120" s="22"/>
    </row>
    <row r="121" spans="1:29" ht="46.8" x14ac:dyDescent="0.25">
      <c r="A121" s="57">
        <v>115</v>
      </c>
      <c r="B121" s="3" t="s">
        <v>77</v>
      </c>
      <c r="C121" s="3" t="s">
        <v>74</v>
      </c>
      <c r="D121" s="10">
        <v>4</v>
      </c>
      <c r="E121" s="20">
        <v>2</v>
      </c>
      <c r="F121" s="7">
        <v>1.3</v>
      </c>
      <c r="G121" s="7">
        <v>2</v>
      </c>
      <c r="H121" s="20">
        <v>5</v>
      </c>
      <c r="I121" s="20">
        <v>0</v>
      </c>
      <c r="J121" s="20">
        <v>0</v>
      </c>
      <c r="K121" s="20">
        <v>1</v>
      </c>
      <c r="L121" s="20">
        <v>4</v>
      </c>
      <c r="M121" s="20">
        <v>1</v>
      </c>
      <c r="N121" s="20">
        <v>0</v>
      </c>
      <c r="O121" s="20">
        <v>1</v>
      </c>
      <c r="P121" s="20">
        <v>4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46">
        <f>SUM(E121:AA121)</f>
        <v>21.3</v>
      </c>
      <c r="AC121" s="22"/>
    </row>
    <row r="122" spans="1:29" ht="62.4" x14ac:dyDescent="0.25">
      <c r="A122" s="57">
        <v>116</v>
      </c>
      <c r="B122" s="3" t="s">
        <v>176</v>
      </c>
      <c r="C122" s="3" t="s">
        <v>177</v>
      </c>
      <c r="D122" s="10">
        <v>3</v>
      </c>
      <c r="E122" s="20">
        <v>2.5</v>
      </c>
      <c r="F122" s="7">
        <v>0.4</v>
      </c>
      <c r="G122" s="7">
        <v>0</v>
      </c>
      <c r="H122" s="20">
        <v>2</v>
      </c>
      <c r="I122" s="20">
        <v>0</v>
      </c>
      <c r="J122" s="20">
        <v>1</v>
      </c>
      <c r="K122" s="20">
        <v>1</v>
      </c>
      <c r="L122" s="20">
        <v>1</v>
      </c>
      <c r="M122" s="20">
        <v>1</v>
      </c>
      <c r="N122" s="20">
        <v>0</v>
      </c>
      <c r="O122" s="20">
        <v>0</v>
      </c>
      <c r="P122" s="20">
        <v>2</v>
      </c>
      <c r="Q122" s="20">
        <v>1</v>
      </c>
      <c r="R122" s="20">
        <v>0</v>
      </c>
      <c r="S122" s="20">
        <v>0</v>
      </c>
      <c r="T122" s="20">
        <v>0</v>
      </c>
      <c r="U122" s="20">
        <v>2</v>
      </c>
      <c r="V122" s="20">
        <v>1</v>
      </c>
      <c r="W122" s="20">
        <v>0</v>
      </c>
      <c r="X122" s="20">
        <v>0</v>
      </c>
      <c r="Y122" s="20">
        <v>1</v>
      </c>
      <c r="Z122" s="20">
        <v>5</v>
      </c>
      <c r="AA122" s="20">
        <v>0</v>
      </c>
      <c r="AB122" s="46">
        <f>SUM(E122:AA122)</f>
        <v>20.9</v>
      </c>
      <c r="AC122" s="22"/>
    </row>
    <row r="123" spans="1:29" ht="78" x14ac:dyDescent="0.25">
      <c r="A123" s="57">
        <v>117</v>
      </c>
      <c r="B123" s="3" t="s">
        <v>86</v>
      </c>
      <c r="C123" s="3" t="s">
        <v>303</v>
      </c>
      <c r="D123" s="10">
        <v>4</v>
      </c>
      <c r="E123" s="20">
        <v>2</v>
      </c>
      <c r="F123" s="7">
        <v>0.2</v>
      </c>
      <c r="G123" s="7">
        <v>3</v>
      </c>
      <c r="H123" s="20">
        <v>5</v>
      </c>
      <c r="I123" s="20">
        <v>0</v>
      </c>
      <c r="J123" s="20">
        <v>1</v>
      </c>
      <c r="K123" s="20">
        <v>1</v>
      </c>
      <c r="L123" s="20">
        <v>1</v>
      </c>
      <c r="M123" s="20">
        <v>0</v>
      </c>
      <c r="N123" s="20">
        <v>0</v>
      </c>
      <c r="O123" s="20">
        <v>1</v>
      </c>
      <c r="P123" s="20">
        <v>1</v>
      </c>
      <c r="Q123" s="20">
        <v>0</v>
      </c>
      <c r="R123" s="20">
        <v>0</v>
      </c>
      <c r="S123" s="20">
        <v>0</v>
      </c>
      <c r="T123" s="20">
        <v>0</v>
      </c>
      <c r="U123" s="20">
        <v>3</v>
      </c>
      <c r="V123" s="20">
        <v>0</v>
      </c>
      <c r="W123" s="20">
        <v>0</v>
      </c>
      <c r="X123" s="20">
        <v>0</v>
      </c>
      <c r="Y123" s="20">
        <v>2</v>
      </c>
      <c r="Z123" s="20">
        <v>0</v>
      </c>
      <c r="AA123" s="20">
        <v>0</v>
      </c>
      <c r="AB123" s="46">
        <f>SUM(E123:AA123)</f>
        <v>20.2</v>
      </c>
      <c r="AC123" s="22"/>
    </row>
    <row r="124" spans="1:29" ht="31.2" customHeight="1" x14ac:dyDescent="0.25">
      <c r="A124" s="57">
        <v>118</v>
      </c>
      <c r="B124" s="3" t="s">
        <v>259</v>
      </c>
      <c r="C124" s="3"/>
      <c r="D124" s="10"/>
      <c r="E124" s="20">
        <v>1.5</v>
      </c>
      <c r="F124" s="7">
        <v>0.1</v>
      </c>
      <c r="G124" s="7">
        <v>0</v>
      </c>
      <c r="H124" s="20">
        <v>3</v>
      </c>
      <c r="I124" s="20">
        <v>0</v>
      </c>
      <c r="J124" s="20">
        <v>0</v>
      </c>
      <c r="K124" s="20">
        <v>1</v>
      </c>
      <c r="L124" s="20">
        <v>2</v>
      </c>
      <c r="M124" s="20">
        <v>1</v>
      </c>
      <c r="N124" s="20">
        <v>0</v>
      </c>
      <c r="O124" s="20">
        <v>1</v>
      </c>
      <c r="P124" s="20">
        <v>2</v>
      </c>
      <c r="Q124" s="20">
        <v>3</v>
      </c>
      <c r="R124" s="20">
        <v>0</v>
      </c>
      <c r="S124" s="20">
        <v>0</v>
      </c>
      <c r="T124" s="20">
        <v>0</v>
      </c>
      <c r="U124" s="20">
        <v>3</v>
      </c>
      <c r="V124" s="20">
        <v>0</v>
      </c>
      <c r="W124" s="20">
        <v>0</v>
      </c>
      <c r="X124" s="20">
        <v>0</v>
      </c>
      <c r="Y124" s="20">
        <v>2</v>
      </c>
      <c r="Z124" s="20">
        <v>0</v>
      </c>
      <c r="AA124" s="20">
        <v>0</v>
      </c>
      <c r="AB124" s="46">
        <f>SUM(E124:AA124)</f>
        <v>19.600000000000001</v>
      </c>
      <c r="AC124" s="22"/>
    </row>
    <row r="125" spans="1:29" ht="46.8" x14ac:dyDescent="0.25">
      <c r="A125" s="57">
        <v>119</v>
      </c>
      <c r="B125" s="3" t="s">
        <v>62</v>
      </c>
      <c r="C125" s="3" t="s">
        <v>63</v>
      </c>
      <c r="D125" s="10" t="s">
        <v>64</v>
      </c>
      <c r="E125" s="20">
        <v>2.5</v>
      </c>
      <c r="F125" s="20">
        <v>1.9</v>
      </c>
      <c r="G125" s="20">
        <v>1</v>
      </c>
      <c r="H125" s="20">
        <v>6</v>
      </c>
      <c r="I125" s="20">
        <v>0</v>
      </c>
      <c r="J125" s="20">
        <v>0</v>
      </c>
      <c r="K125" s="20">
        <v>1</v>
      </c>
      <c r="L125" s="20">
        <v>2</v>
      </c>
      <c r="M125" s="20">
        <v>2</v>
      </c>
      <c r="N125" s="20">
        <v>0</v>
      </c>
      <c r="O125" s="20">
        <v>1</v>
      </c>
      <c r="P125" s="20">
        <v>1</v>
      </c>
      <c r="Q125" s="20">
        <v>0</v>
      </c>
      <c r="R125" s="20">
        <v>0</v>
      </c>
      <c r="S125" s="20">
        <v>0</v>
      </c>
      <c r="T125" s="20">
        <v>0</v>
      </c>
      <c r="U125" s="20">
        <v>1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46">
        <f>SUM(E125:AA125)</f>
        <v>19.399999999999999</v>
      </c>
      <c r="AC125" s="22"/>
    </row>
    <row r="126" spans="1:29" ht="109.2" x14ac:dyDescent="0.25">
      <c r="A126" s="57">
        <v>120</v>
      </c>
      <c r="B126" s="3" t="s">
        <v>4</v>
      </c>
      <c r="C126" s="3" t="s">
        <v>5</v>
      </c>
      <c r="D126" s="10">
        <v>4</v>
      </c>
      <c r="E126" s="20">
        <v>2</v>
      </c>
      <c r="F126" s="7">
        <v>0</v>
      </c>
      <c r="G126" s="7">
        <v>0</v>
      </c>
      <c r="H126" s="20">
        <v>3</v>
      </c>
      <c r="I126" s="20">
        <v>1</v>
      </c>
      <c r="J126" s="20">
        <v>1</v>
      </c>
      <c r="K126" s="20">
        <v>1</v>
      </c>
      <c r="L126" s="20">
        <v>2</v>
      </c>
      <c r="M126" s="20">
        <v>1</v>
      </c>
      <c r="N126" s="20">
        <v>0</v>
      </c>
      <c r="O126" s="20">
        <v>1</v>
      </c>
      <c r="P126" s="20">
        <v>1</v>
      </c>
      <c r="Q126" s="20">
        <v>0</v>
      </c>
      <c r="R126" s="20">
        <v>0</v>
      </c>
      <c r="S126" s="20">
        <v>0</v>
      </c>
      <c r="T126" s="20">
        <v>0</v>
      </c>
      <c r="U126" s="20">
        <v>4</v>
      </c>
      <c r="V126" s="20">
        <v>0</v>
      </c>
      <c r="W126" s="20">
        <v>0</v>
      </c>
      <c r="X126" s="20">
        <v>0</v>
      </c>
      <c r="Y126" s="20">
        <v>2</v>
      </c>
      <c r="Z126" s="20">
        <v>0</v>
      </c>
      <c r="AA126" s="20">
        <v>0</v>
      </c>
      <c r="AB126" s="46">
        <f>SUM(E126:AA126)</f>
        <v>19</v>
      </c>
      <c r="AC126" s="22"/>
    </row>
    <row r="127" spans="1:29" ht="109.2" x14ac:dyDescent="0.25">
      <c r="A127" s="57">
        <v>121</v>
      </c>
      <c r="B127" s="3" t="s">
        <v>6</v>
      </c>
      <c r="C127" s="3" t="s">
        <v>5</v>
      </c>
      <c r="D127" s="10">
        <v>4</v>
      </c>
      <c r="E127" s="20">
        <v>1.5</v>
      </c>
      <c r="F127" s="7">
        <v>0.4</v>
      </c>
      <c r="G127" s="20">
        <v>0</v>
      </c>
      <c r="H127" s="20">
        <v>6</v>
      </c>
      <c r="I127" s="20">
        <v>0</v>
      </c>
      <c r="J127" s="20">
        <v>1</v>
      </c>
      <c r="K127" s="20">
        <v>0</v>
      </c>
      <c r="L127" s="20">
        <v>1</v>
      </c>
      <c r="M127" s="20">
        <v>1</v>
      </c>
      <c r="N127" s="20">
        <v>0</v>
      </c>
      <c r="O127" s="20">
        <v>0</v>
      </c>
      <c r="P127" s="20">
        <v>2</v>
      </c>
      <c r="Q127" s="20">
        <v>1</v>
      </c>
      <c r="R127" s="20">
        <v>0</v>
      </c>
      <c r="S127" s="20">
        <v>0</v>
      </c>
      <c r="T127" s="20">
        <v>0</v>
      </c>
      <c r="U127" s="20">
        <v>3</v>
      </c>
      <c r="V127" s="20">
        <v>0</v>
      </c>
      <c r="W127" s="20">
        <v>0</v>
      </c>
      <c r="X127" s="20">
        <v>0</v>
      </c>
      <c r="Y127" s="20">
        <v>2</v>
      </c>
      <c r="Z127" s="20">
        <v>0</v>
      </c>
      <c r="AA127" s="20">
        <v>0</v>
      </c>
      <c r="AB127" s="46">
        <f>SUM(E127:AA127)</f>
        <v>18.899999999999999</v>
      </c>
      <c r="AC127" s="22"/>
    </row>
    <row r="128" spans="1:29" ht="46.8" x14ac:dyDescent="0.25">
      <c r="A128" s="57">
        <v>122</v>
      </c>
      <c r="B128" s="3" t="s">
        <v>217</v>
      </c>
      <c r="C128" s="3" t="s">
        <v>215</v>
      </c>
      <c r="D128" s="10">
        <v>4</v>
      </c>
      <c r="E128" s="20">
        <v>1.5</v>
      </c>
      <c r="F128" s="7">
        <v>0.4</v>
      </c>
      <c r="G128" s="7">
        <v>0</v>
      </c>
      <c r="H128" s="20">
        <v>4</v>
      </c>
      <c r="I128" s="20">
        <v>0</v>
      </c>
      <c r="J128" s="20">
        <v>2</v>
      </c>
      <c r="K128" s="20">
        <v>0</v>
      </c>
      <c r="L128" s="20">
        <v>2</v>
      </c>
      <c r="M128" s="20">
        <v>1</v>
      </c>
      <c r="N128" s="20">
        <v>0</v>
      </c>
      <c r="O128" s="20">
        <v>1</v>
      </c>
      <c r="P128" s="20">
        <v>5</v>
      </c>
      <c r="Q128" s="20">
        <v>1</v>
      </c>
      <c r="R128" s="20">
        <v>0</v>
      </c>
      <c r="S128" s="20">
        <v>0</v>
      </c>
      <c r="T128" s="20">
        <v>0</v>
      </c>
      <c r="U128" s="20">
        <v>1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0">
        <v>0</v>
      </c>
      <c r="AB128" s="46">
        <f>SUM(E128:AA128)</f>
        <v>18.899999999999999</v>
      </c>
      <c r="AC128" s="22"/>
    </row>
    <row r="129" spans="1:29" ht="46.8" x14ac:dyDescent="0.25">
      <c r="A129" s="57">
        <v>123</v>
      </c>
      <c r="B129" s="3" t="s">
        <v>187</v>
      </c>
      <c r="C129" s="3" t="s">
        <v>188</v>
      </c>
      <c r="D129" s="10">
        <v>3</v>
      </c>
      <c r="E129" s="20">
        <v>4</v>
      </c>
      <c r="F129" s="7">
        <v>0.7</v>
      </c>
      <c r="G129" s="7">
        <v>0</v>
      </c>
      <c r="H129" s="20">
        <v>3</v>
      </c>
      <c r="I129" s="20">
        <v>0</v>
      </c>
      <c r="J129" s="20">
        <v>0</v>
      </c>
      <c r="K129" s="20">
        <v>1</v>
      </c>
      <c r="L129" s="20">
        <v>1</v>
      </c>
      <c r="M129" s="20">
        <v>1</v>
      </c>
      <c r="N129" s="20">
        <v>0</v>
      </c>
      <c r="O129" s="20">
        <v>0</v>
      </c>
      <c r="P129" s="20">
        <v>2</v>
      </c>
      <c r="Q129" s="20">
        <v>3</v>
      </c>
      <c r="R129" s="20">
        <v>0</v>
      </c>
      <c r="S129" s="20">
        <v>0</v>
      </c>
      <c r="T129" s="20">
        <v>0</v>
      </c>
      <c r="U129" s="20">
        <v>2</v>
      </c>
      <c r="V129" s="20">
        <v>0</v>
      </c>
      <c r="W129" s="20">
        <v>0</v>
      </c>
      <c r="X129" s="20">
        <v>0</v>
      </c>
      <c r="Y129" s="20">
        <v>1</v>
      </c>
      <c r="Z129" s="20">
        <v>0</v>
      </c>
      <c r="AA129" s="20">
        <v>0</v>
      </c>
      <c r="AB129" s="46">
        <f>SUM(E129:AA129)</f>
        <v>18.7</v>
      </c>
      <c r="AC129" s="22"/>
    </row>
    <row r="130" spans="1:29" ht="62.4" x14ac:dyDescent="0.25">
      <c r="A130" s="57">
        <v>124</v>
      </c>
      <c r="B130" s="3" t="s">
        <v>150</v>
      </c>
      <c r="C130" s="3" t="s">
        <v>151</v>
      </c>
      <c r="D130" s="10">
        <v>4</v>
      </c>
      <c r="E130" s="20">
        <v>2.5</v>
      </c>
      <c r="F130" s="7">
        <v>0</v>
      </c>
      <c r="G130" s="7">
        <v>2</v>
      </c>
      <c r="H130" s="20">
        <v>2</v>
      </c>
      <c r="I130" s="20">
        <v>0</v>
      </c>
      <c r="J130" s="20">
        <v>1</v>
      </c>
      <c r="K130" s="20">
        <v>1</v>
      </c>
      <c r="L130" s="20">
        <v>0</v>
      </c>
      <c r="M130" s="20">
        <v>1</v>
      </c>
      <c r="N130" s="20">
        <v>0</v>
      </c>
      <c r="O130" s="20">
        <v>1</v>
      </c>
      <c r="P130" s="20">
        <v>1</v>
      </c>
      <c r="Q130" s="20">
        <v>0</v>
      </c>
      <c r="R130" s="20">
        <v>0</v>
      </c>
      <c r="S130" s="20">
        <v>1</v>
      </c>
      <c r="T130" s="20">
        <v>0</v>
      </c>
      <c r="U130" s="20">
        <v>3</v>
      </c>
      <c r="V130" s="20">
        <v>0</v>
      </c>
      <c r="W130" s="20">
        <v>0</v>
      </c>
      <c r="X130" s="20">
        <v>0</v>
      </c>
      <c r="Y130" s="20">
        <v>2</v>
      </c>
      <c r="Z130" s="20">
        <v>0</v>
      </c>
      <c r="AA130" s="20">
        <v>0</v>
      </c>
      <c r="AB130" s="46">
        <f>SUM(E130:AA130)</f>
        <v>17.5</v>
      </c>
      <c r="AC130" s="22"/>
    </row>
    <row r="131" spans="1:29" ht="46.8" x14ac:dyDescent="0.25">
      <c r="A131" s="57">
        <v>125</v>
      </c>
      <c r="B131" s="3" t="s">
        <v>69</v>
      </c>
      <c r="C131" s="3" t="s">
        <v>68</v>
      </c>
      <c r="D131" s="10">
        <v>4</v>
      </c>
      <c r="E131" s="20">
        <v>2</v>
      </c>
      <c r="F131" s="7">
        <v>0.5</v>
      </c>
      <c r="G131" s="7">
        <v>0</v>
      </c>
      <c r="H131" s="20">
        <v>4</v>
      </c>
      <c r="I131" s="20">
        <v>0</v>
      </c>
      <c r="J131" s="20">
        <v>0</v>
      </c>
      <c r="K131" s="20">
        <v>1</v>
      </c>
      <c r="L131" s="20">
        <v>1</v>
      </c>
      <c r="M131" s="20">
        <v>1</v>
      </c>
      <c r="N131" s="20">
        <v>0</v>
      </c>
      <c r="O131" s="20">
        <v>1</v>
      </c>
      <c r="P131" s="20">
        <v>1</v>
      </c>
      <c r="Q131" s="20">
        <v>0</v>
      </c>
      <c r="R131" s="20">
        <v>0</v>
      </c>
      <c r="S131" s="20">
        <v>0</v>
      </c>
      <c r="T131" s="20">
        <v>0</v>
      </c>
      <c r="U131" s="20">
        <v>3</v>
      </c>
      <c r="V131" s="20">
        <v>0</v>
      </c>
      <c r="W131" s="20">
        <v>0</v>
      </c>
      <c r="X131" s="20">
        <v>0</v>
      </c>
      <c r="Y131" s="20">
        <v>2</v>
      </c>
      <c r="Z131" s="20">
        <v>0</v>
      </c>
      <c r="AA131" s="20">
        <v>0</v>
      </c>
      <c r="AB131" s="46">
        <f>SUM(E131:AA131)</f>
        <v>16.5</v>
      </c>
      <c r="AC131" s="22"/>
    </row>
    <row r="132" spans="1:29" ht="46.8" x14ac:dyDescent="0.25">
      <c r="A132" s="57">
        <v>126</v>
      </c>
      <c r="B132" s="3" t="s">
        <v>163</v>
      </c>
      <c r="C132" s="3" t="s">
        <v>162</v>
      </c>
      <c r="D132" s="10">
        <v>4</v>
      </c>
      <c r="E132" s="20">
        <v>1.5</v>
      </c>
      <c r="F132" s="7">
        <v>0</v>
      </c>
      <c r="G132" s="7">
        <v>0</v>
      </c>
      <c r="H132" s="20">
        <v>3</v>
      </c>
      <c r="I132" s="20">
        <v>0</v>
      </c>
      <c r="J132" s="20">
        <v>0</v>
      </c>
      <c r="K132" s="20">
        <v>1</v>
      </c>
      <c r="L132" s="20">
        <v>1</v>
      </c>
      <c r="M132" s="20">
        <v>1</v>
      </c>
      <c r="N132" s="20">
        <v>0</v>
      </c>
      <c r="O132" s="20">
        <v>0</v>
      </c>
      <c r="P132" s="20">
        <v>1</v>
      </c>
      <c r="Q132" s="20">
        <v>1</v>
      </c>
      <c r="R132" s="20">
        <v>0</v>
      </c>
      <c r="S132" s="20">
        <v>0</v>
      </c>
      <c r="T132" s="20">
        <v>0</v>
      </c>
      <c r="U132" s="20">
        <v>3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46">
        <f>SUM(E132:AA132)</f>
        <v>12.5</v>
      </c>
      <c r="AC132" s="22"/>
    </row>
    <row r="133" spans="1:29" ht="46.8" x14ac:dyDescent="0.25">
      <c r="A133" s="57">
        <v>127</v>
      </c>
      <c r="B133" s="3" t="s">
        <v>271</v>
      </c>
      <c r="C133" s="3" t="s">
        <v>215</v>
      </c>
      <c r="D133" s="10">
        <v>4</v>
      </c>
      <c r="E133" s="20">
        <v>2.5</v>
      </c>
      <c r="F133" s="7">
        <v>0</v>
      </c>
      <c r="G133" s="7">
        <v>0</v>
      </c>
      <c r="H133" s="20">
        <v>2</v>
      </c>
      <c r="I133" s="20">
        <v>0</v>
      </c>
      <c r="J133" s="20">
        <v>1</v>
      </c>
      <c r="K133" s="20">
        <v>0</v>
      </c>
      <c r="L133" s="20">
        <v>1</v>
      </c>
      <c r="M133" s="20">
        <v>0</v>
      </c>
      <c r="N133" s="20">
        <v>0</v>
      </c>
      <c r="O133" s="20">
        <v>1</v>
      </c>
      <c r="P133" s="20">
        <v>1</v>
      </c>
      <c r="Q133" s="20">
        <v>0</v>
      </c>
      <c r="R133" s="20">
        <v>0</v>
      </c>
      <c r="S133" s="20">
        <v>0</v>
      </c>
      <c r="T133" s="20">
        <v>0</v>
      </c>
      <c r="U133" s="20">
        <v>2</v>
      </c>
      <c r="V133" s="20">
        <v>0</v>
      </c>
      <c r="W133" s="20">
        <v>0</v>
      </c>
      <c r="X133" s="20">
        <v>0</v>
      </c>
      <c r="Y133" s="20">
        <v>2</v>
      </c>
      <c r="Z133" s="20">
        <v>0</v>
      </c>
      <c r="AA133" s="20">
        <v>0</v>
      </c>
      <c r="AB133" s="46">
        <f>SUM(E133:AA133)</f>
        <v>12.5</v>
      </c>
      <c r="AC133" s="22"/>
    </row>
    <row r="134" spans="1:29" ht="46.8" x14ac:dyDescent="0.25">
      <c r="A134" s="57">
        <v>128</v>
      </c>
      <c r="B134" s="3" t="s">
        <v>117</v>
      </c>
      <c r="C134" s="3" t="s">
        <v>115</v>
      </c>
      <c r="D134" s="10">
        <v>2</v>
      </c>
      <c r="E134" s="20">
        <v>2</v>
      </c>
      <c r="F134" s="7">
        <v>0</v>
      </c>
      <c r="G134" s="7">
        <v>0</v>
      </c>
      <c r="H134" s="20">
        <v>2</v>
      </c>
      <c r="I134" s="20">
        <v>0</v>
      </c>
      <c r="J134" s="20">
        <v>1</v>
      </c>
      <c r="K134" s="20">
        <v>0</v>
      </c>
      <c r="L134" s="20">
        <v>1</v>
      </c>
      <c r="M134" s="20">
        <v>1</v>
      </c>
      <c r="N134" s="20">
        <v>1</v>
      </c>
      <c r="O134" s="20">
        <v>1</v>
      </c>
      <c r="P134" s="20">
        <v>1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46">
        <f>SUM(E134:AA134)</f>
        <v>10</v>
      </c>
      <c r="AC134" s="22"/>
    </row>
    <row r="135" spans="1:29" ht="46.8" x14ac:dyDescent="0.25">
      <c r="A135" s="57">
        <v>129</v>
      </c>
      <c r="B135" s="3" t="s">
        <v>189</v>
      </c>
      <c r="C135" s="3" t="s">
        <v>186</v>
      </c>
      <c r="D135" s="10">
        <v>3</v>
      </c>
      <c r="E135" s="20">
        <v>1.5</v>
      </c>
      <c r="F135" s="7">
        <v>0.1</v>
      </c>
      <c r="G135" s="7">
        <v>0</v>
      </c>
      <c r="H135" s="20">
        <v>3</v>
      </c>
      <c r="I135" s="20">
        <v>0</v>
      </c>
      <c r="J135" s="20">
        <v>1</v>
      </c>
      <c r="K135" s="20">
        <v>1</v>
      </c>
      <c r="L135" s="20">
        <v>1</v>
      </c>
      <c r="M135" s="20">
        <v>0</v>
      </c>
      <c r="N135" s="20">
        <v>0</v>
      </c>
      <c r="O135" s="20">
        <v>1</v>
      </c>
      <c r="P135" s="20">
        <v>1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46">
        <f>SUM(E135:AA135)</f>
        <v>9.6</v>
      </c>
      <c r="AC135" s="22"/>
    </row>
    <row r="141" spans="1:29" x14ac:dyDescent="0.25">
      <c r="E141" s="59"/>
      <c r="F141" s="59"/>
      <c r="G141" s="60"/>
      <c r="H141" s="61"/>
      <c r="I141" s="60"/>
      <c r="J141" s="62"/>
      <c r="K141" s="62"/>
      <c r="L141" s="63"/>
      <c r="M141" s="60"/>
      <c r="N141" s="63"/>
      <c r="O141" s="63"/>
    </row>
    <row r="144" spans="1:29" x14ac:dyDescent="0.25">
      <c r="B144" s="63"/>
    </row>
  </sheetData>
  <sortState ref="A2:AC164">
    <sortCondition descending="1" ref="AB2:AB164"/>
  </sortState>
  <mergeCells count="27">
    <mergeCell ref="Z5:Z6"/>
    <mergeCell ref="AA5:AA6"/>
    <mergeCell ref="AB4:AB6"/>
    <mergeCell ref="AC4:AC6"/>
    <mergeCell ref="E4:G4"/>
    <mergeCell ref="T5:T6"/>
    <mergeCell ref="U5:U6"/>
    <mergeCell ref="V5:V6"/>
    <mergeCell ref="W5:W6"/>
    <mergeCell ref="X5:X6"/>
    <mergeCell ref="Y5:Y6"/>
    <mergeCell ref="I5:L5"/>
    <mergeCell ref="M5:M6"/>
    <mergeCell ref="N5:N6"/>
    <mergeCell ref="O4:S4"/>
    <mergeCell ref="O5:O6"/>
    <mergeCell ref="P5:P6"/>
    <mergeCell ref="Q5:Q6"/>
    <mergeCell ref="R5:R6"/>
    <mergeCell ref="S5:S6"/>
    <mergeCell ref="A4:A6"/>
    <mergeCell ref="B4:B6"/>
    <mergeCell ref="C4:C6"/>
    <mergeCell ref="D4:D6"/>
    <mergeCell ref="H5:H6"/>
    <mergeCell ref="T4:AA4"/>
    <mergeCell ref="I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Очумелі ручки</vt:lpstr>
      <vt:lpstr>Протокол</vt:lpstr>
      <vt:lpstr>Переможці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Moroz</dc:creator>
  <cp:lastModifiedBy>Moroz</cp:lastModifiedBy>
  <dcterms:created xsi:type="dcterms:W3CDTF">2020-02-07T09:42:40Z</dcterms:created>
  <dcterms:modified xsi:type="dcterms:W3CDTF">2020-02-17T10:31:14Z</dcterms:modified>
</cp:coreProperties>
</file>